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Раздел 1" sheetId="1" r:id="rId1"/>
    <sheet name="Раздел 2" sheetId="4" r:id="rId2"/>
    <sheet name="АКТ" sheetId="5" r:id="rId3"/>
    <sheet name="АКТ доп" sheetId="6" r:id="rId4"/>
    <sheet name="СКТ" sheetId="7" r:id="rId5"/>
    <sheet name="СКТ доп" sheetId="8" r:id="rId6"/>
    <sheet name="Лист2" sheetId="2" r:id="rId7"/>
    <sheet name="Лист3" sheetId="3" r:id="rId8"/>
  </sheets>
  <definedNames>
    <definedName name="_xlnm.Print_Area" localSheetId="3">'АКТ доп'!$A$1:$H$96</definedName>
    <definedName name="_xlnm.Print_Area" localSheetId="0">'Раздел 1'!$A$1:$I$100</definedName>
    <definedName name="_xlnm.Print_Area" localSheetId="5">'СКТ доп'!$A$1:$H$69</definedName>
  </definedNames>
  <calcPr calcId="145621"/>
</workbook>
</file>

<file path=xl/calcChain.xml><?xml version="1.0" encoding="utf-8"?>
<calcChain xmlns="http://schemas.openxmlformats.org/spreadsheetml/2006/main">
  <c r="F36" i="1" l="1"/>
  <c r="F63" i="1"/>
  <c r="F37" i="1"/>
  <c r="F24" i="1"/>
  <c r="F99" i="1" l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6" i="1"/>
  <c r="F65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5" i="1"/>
  <c r="F34" i="1"/>
  <c r="F29" i="1" l="1"/>
  <c r="F26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<sst xmlns="http://schemas.openxmlformats.org/spreadsheetml/2006/main" count="1774" uniqueCount="454">
  <si>
    <t>1.2.1</t>
  </si>
  <si>
    <t>Программы бакалавриата</t>
  </si>
  <si>
    <t>1.2.1.1</t>
  </si>
  <si>
    <t>Программы прикладного бакалавриата</t>
  </si>
  <si>
    <t>11.03.02</t>
  </si>
  <si>
    <t xml:space="preserve">Инфокоммуникационные технологии и системы связи </t>
  </si>
  <si>
    <t>очная</t>
  </si>
  <si>
    <t>4 г.</t>
  </si>
  <si>
    <t>Инфокоммуникационные технологии и системы связи (индивидуальный учебный план)</t>
  </si>
  <si>
    <t>3 г.</t>
  </si>
  <si>
    <t>38.03.02</t>
  </si>
  <si>
    <t>Менеджмент</t>
  </si>
  <si>
    <t>очно-заочная</t>
  </si>
  <si>
    <t>5 л.</t>
  </si>
  <si>
    <t>очно-заочная (индивидуальный учебный план)</t>
  </si>
  <si>
    <t>09.03.02</t>
  </si>
  <si>
    <t>Информационные системы и технологии</t>
  </si>
  <si>
    <t>05.03.06</t>
  </si>
  <si>
    <t xml:space="preserve"> Экология и природопользование</t>
  </si>
  <si>
    <t>заочная</t>
  </si>
  <si>
    <t>1.2.1.2</t>
  </si>
  <si>
    <t>Программы академического бакалавриата</t>
  </si>
  <si>
    <t>09.03.01</t>
  </si>
  <si>
    <t>09.03.04</t>
  </si>
  <si>
    <t>Программная инженерия</t>
  </si>
  <si>
    <t>10.03.01</t>
  </si>
  <si>
    <t>12.03.03</t>
  </si>
  <si>
    <t>Фотоника и оптоинформатика</t>
  </si>
  <si>
    <t>11.03.01</t>
  </si>
  <si>
    <t>Радиотехника</t>
  </si>
  <si>
    <t>11.03.03</t>
  </si>
  <si>
    <t>Конструирование и технология электронных средств</t>
  </si>
  <si>
    <t>12.03.04</t>
  </si>
  <si>
    <t>Биотехнические системы и технологии</t>
  </si>
  <si>
    <t>38.03.05</t>
  </si>
  <si>
    <t>Бизнес-информатика</t>
  </si>
  <si>
    <t>15.03.04</t>
  </si>
  <si>
    <t>27.03.04</t>
  </si>
  <si>
    <t>Управление в технических системах                                                                      Направленность (профиль): Информационные технологии в управлении</t>
  </si>
  <si>
    <t>11.03.04</t>
  </si>
  <si>
    <t>Электроника и Наноэлектроника       Направленность (профиль): Промышленная электроника</t>
  </si>
  <si>
    <t>42.03.01</t>
  </si>
  <si>
    <t>Реклама и связи с общественностью</t>
  </si>
  <si>
    <t>41.03.01</t>
  </si>
  <si>
    <t>Зарубежное регионоведение</t>
  </si>
  <si>
    <t>1.2.2</t>
  </si>
  <si>
    <t>Программы специалитета</t>
  </si>
  <si>
    <t>11.05.04</t>
  </si>
  <si>
    <t>1.2.3</t>
  </si>
  <si>
    <t>Программы магистратуры</t>
  </si>
  <si>
    <t>11.04.02</t>
  </si>
  <si>
    <t>Инфокоммуникационные технологии и системы связи</t>
  </si>
  <si>
    <t>2 г.</t>
  </si>
  <si>
    <t>10.04.01</t>
  </si>
  <si>
    <t>11.04.01</t>
  </si>
  <si>
    <t>11.04.03</t>
  </si>
  <si>
    <t>38.04.05</t>
  </si>
  <si>
    <t>42.04.01</t>
  </si>
  <si>
    <t>41.04.01</t>
  </si>
  <si>
    <t>09.04.02</t>
  </si>
  <si>
    <t>27.04.04</t>
  </si>
  <si>
    <t>15.04.04</t>
  </si>
  <si>
    <t>Автоматизация технологических процессов и производств                                                                       Направленность (профиль): Компьютерные технологии в проектировании и производстве наукоемкой продукции</t>
  </si>
  <si>
    <t>05.04.06</t>
  </si>
  <si>
    <t>Экология и природользование</t>
  </si>
  <si>
    <t>Информационная безопастность</t>
  </si>
  <si>
    <t>Информатика и вычислительная техника</t>
  </si>
  <si>
    <t xml:space="preserve">Информационные системы и технологии                                                                                   </t>
  </si>
  <si>
    <t xml:space="preserve">Управление в технических системах                                                                              </t>
  </si>
  <si>
    <t>Программы прикладной магистратуры</t>
  </si>
  <si>
    <t>Программы академической магистратуры</t>
  </si>
  <si>
    <t>1.2.3.1</t>
  </si>
  <si>
    <t>1.2.3.2</t>
  </si>
  <si>
    <t>2,5 г.</t>
  </si>
  <si>
    <t xml:space="preserve">Уровень образовательной программы. Специальность (направление подготовки)
</t>
  </si>
  <si>
    <t>Форма обучения</t>
  </si>
  <si>
    <t>Срок освоения программы</t>
  </si>
  <si>
    <t>код</t>
  </si>
  <si>
    <t>наименование</t>
  </si>
  <si>
    <t>(продолжительность обучения)</t>
  </si>
  <si>
    <t>1.2.4</t>
  </si>
  <si>
    <t>Физика и астрономия</t>
  </si>
  <si>
    <t>Информационная безопасность</t>
  </si>
  <si>
    <t>Электроника, радиотехника и связь</t>
  </si>
  <si>
    <t>38.06.01</t>
  </si>
  <si>
    <t>Экономика</t>
  </si>
  <si>
    <t>41.06.01</t>
  </si>
  <si>
    <t>Политические науки и регионоведение</t>
  </si>
  <si>
    <t>46.06.01</t>
  </si>
  <si>
    <t>Исторические науки и археология</t>
  </si>
  <si>
    <t>Программы подготовки научно-педагогических кадров в  аспирантуре</t>
  </si>
  <si>
    <t>10.05.02</t>
  </si>
  <si>
    <t>за семестр</t>
  </si>
  <si>
    <t>полная</t>
  </si>
  <si>
    <t>РТС</t>
  </si>
  <si>
    <t>Диплом бакалавра</t>
  </si>
  <si>
    <t>ЦЭУБИ</t>
  </si>
  <si>
    <t>ОВПО ИНО</t>
  </si>
  <si>
    <t>ИСИТ</t>
  </si>
  <si>
    <t xml:space="preserve">Диплом бакалавра </t>
  </si>
  <si>
    <t>ИНО</t>
  </si>
  <si>
    <t>ИВО</t>
  </si>
  <si>
    <t>ИКСС, РТС</t>
  </si>
  <si>
    <t>ИКСС</t>
  </si>
  <si>
    <t>ФФП</t>
  </si>
  <si>
    <t>ГФ</t>
  </si>
  <si>
    <t>Диплом специалиста</t>
  </si>
  <si>
    <t>Диплом магистра</t>
  </si>
  <si>
    <t>ИКСС, РТС, ФФП</t>
  </si>
  <si>
    <t>ОАД</t>
  </si>
  <si>
    <t>Диплом о высшем образовании по программе подготовки научно-педагогических кадров в аспирантуре</t>
  </si>
  <si>
    <t>Факультет (подразделение)</t>
  </si>
  <si>
    <t>Прикрепление по всем отраслям наук для подготовки кандидатской/докторской диссертации</t>
  </si>
  <si>
    <t>-</t>
  </si>
  <si>
    <t>Приложение № 1</t>
  </si>
  <si>
    <t xml:space="preserve">УТВЕРЖДЕНО </t>
  </si>
  <si>
    <t>Раздел 1. Основные образовательные программы</t>
  </si>
  <si>
    <t>1.1.</t>
  </si>
  <si>
    <t>Образовательные программы среднего профессионального образования</t>
  </si>
  <si>
    <t>Санкт-Петербургский колледж телекоммуникаций</t>
  </si>
  <si>
    <t>1.1.1.</t>
  </si>
  <si>
    <t>Программы на базе основного общего образования</t>
  </si>
  <si>
    <t>09.02.02</t>
  </si>
  <si>
    <t>3 г. 10 м.</t>
  </si>
  <si>
    <t>09.02.03</t>
  </si>
  <si>
    <t>Программирование в компьютерных системах</t>
  </si>
  <si>
    <t>09.02.05</t>
  </si>
  <si>
    <t>Прикладная информатика (по отраслям)</t>
  </si>
  <si>
    <t>11.02.08</t>
  </si>
  <si>
    <t>Средства связи с подвижными объектами</t>
  </si>
  <si>
    <t>3 г. 6 м.</t>
  </si>
  <si>
    <t>11.02.09</t>
  </si>
  <si>
    <t>Многоканальные телекоммуникационные системы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</si>
  <si>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</si>
  <si>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</si>
  <si>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</si>
  <si>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</si>
  <si>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38.02.03</t>
  </si>
  <si>
    <t>Операционная деятельность в логистике</t>
  </si>
  <si>
    <t>2 г. 10 м.</t>
  </si>
  <si>
    <t>СПбКТ</t>
  </si>
  <si>
    <t>Диплом о среднем профессиональном образовании</t>
  </si>
  <si>
    <t>Программы на базе среднего общего образования</t>
  </si>
  <si>
    <t>1.1.2.</t>
  </si>
  <si>
    <t xml:space="preserve">
Программирование в компьютерных системах
</t>
  </si>
  <si>
    <t>2 г. 6 м.</t>
  </si>
  <si>
    <t>1.2.</t>
  </si>
  <si>
    <t>Образовательные программы высшего образования</t>
  </si>
  <si>
    <t>Санкт-Петербургский государственный университет телекоммуникаций (СПбГУТ)</t>
  </si>
  <si>
    <t>Раздел 2. Дополнительные образовательные программы</t>
  </si>
  <si>
    <t>Дополнительные общеобразовательные программы</t>
  </si>
  <si>
    <t>Дополнительные общеразвивающие программы для обучающихся и всех желающих</t>
  </si>
  <si>
    <t>Подготовка к поступлению на обучение по образовательным программам высшего образования</t>
  </si>
  <si>
    <t>Подготовительные курсы Санкт-Петербургского государственного университета телекоммуникаций (ПК СПбГУТ)</t>
  </si>
  <si>
    <t>Д-1001</t>
  </si>
  <si>
    <t>Математика, физика, русский язык</t>
  </si>
  <si>
    <t>300 ч.</t>
  </si>
  <si>
    <t>220 ч.</t>
  </si>
  <si>
    <t>160 ч.</t>
  </si>
  <si>
    <t>Математика, информатика, русский язык</t>
  </si>
  <si>
    <t>260 ч.</t>
  </si>
  <si>
    <t>200 ч.</t>
  </si>
  <si>
    <t>Математика, физика/информатика, русский язык</t>
  </si>
  <si>
    <t>7 к/р</t>
  </si>
  <si>
    <t>Д-1002</t>
  </si>
  <si>
    <t>Математика, обществознание, русский язык</t>
  </si>
  <si>
    <t>Д-1003</t>
  </si>
  <si>
    <t>Математика, физика</t>
  </si>
  <si>
    <t>очная (10кл)</t>
  </si>
  <si>
    <t>104 ч.</t>
  </si>
  <si>
    <t>Математика, информатика</t>
  </si>
  <si>
    <t>Д-1005</t>
  </si>
  <si>
    <t>Математика</t>
  </si>
  <si>
    <t>120 ч.</t>
  </si>
  <si>
    <t>80 ч.</t>
  </si>
  <si>
    <t>60 ч.</t>
  </si>
  <si>
    <t>52 ч.</t>
  </si>
  <si>
    <t>очная (колледж)</t>
  </si>
  <si>
    <t>40 ч.</t>
  </si>
  <si>
    <t>16 ч.</t>
  </si>
  <si>
    <t>12 ч.</t>
  </si>
  <si>
    <t>Д-1006</t>
  </si>
  <si>
    <t>Физика</t>
  </si>
  <si>
    <t>Д-1007</t>
  </si>
  <si>
    <t>Русский язык</t>
  </si>
  <si>
    <t>90 ч.</t>
  </si>
  <si>
    <t>Д-1008</t>
  </si>
  <si>
    <t>Обществознание</t>
  </si>
  <si>
    <t>Д-1009</t>
  </si>
  <si>
    <t>История</t>
  </si>
  <si>
    <t>Д-1010</t>
  </si>
  <si>
    <t>Информатика</t>
  </si>
  <si>
    <t>ПК СПбГУТ</t>
  </si>
  <si>
    <t>Свидетельство</t>
  </si>
  <si>
    <t>Иные общеразвивающие программы</t>
  </si>
  <si>
    <t>Углубленное изучение иностранного языка</t>
  </si>
  <si>
    <t>96 ч.</t>
  </si>
  <si>
    <t>0,3 тыс. руб/ак.час</t>
  </si>
  <si>
    <t>Справка об обучении</t>
  </si>
  <si>
    <t xml:space="preserve">Разговорный иностранный язык </t>
  </si>
  <si>
    <t>72 ч.</t>
  </si>
  <si>
    <t>0,216 тыс. руб/ак.час</t>
  </si>
  <si>
    <t>Настройка и техническое обслуживание систем и устройств радиосвязи</t>
  </si>
  <si>
    <t>148 ч.</t>
  </si>
  <si>
    <t>Принципы построения инфокоммуникационных систем и сетей</t>
  </si>
  <si>
    <t>130 ч.</t>
  </si>
  <si>
    <t>Настройка, регулирование и испытание элементов радиотехнического оборудования и аппаратно-программных средств связи</t>
  </si>
  <si>
    <t>146 ч.</t>
  </si>
  <si>
    <t>Информационные технологии</t>
  </si>
  <si>
    <t>182 ч.</t>
  </si>
  <si>
    <t>ИСиТ</t>
  </si>
  <si>
    <t>Настройка, регулирование и испытание элементов радиотехнического оборудования</t>
  </si>
  <si>
    <t>Инфокоммуникации в области специальной связи</t>
  </si>
  <si>
    <t>118 ч.</t>
  </si>
  <si>
    <t>--</t>
  </si>
  <si>
    <r>
      <t>0,35 тыс. руб/</t>
    </r>
    <r>
      <rPr>
        <sz val="12"/>
        <color theme="1"/>
        <rFont val="Times New Roman"/>
        <family val="1"/>
        <charset val="204"/>
      </rPr>
      <t>ак.час</t>
    </r>
  </si>
  <si>
    <r>
      <t>0,3 тыс. руб/</t>
    </r>
    <r>
      <rPr>
        <sz val="12"/>
        <color theme="1"/>
        <rFont val="Times New Roman"/>
        <family val="1"/>
        <charset val="204"/>
      </rPr>
      <t>ак.час</t>
    </r>
  </si>
  <si>
    <r>
      <rPr>
        <sz val="12"/>
        <color rgb="FF000000"/>
        <rFont val="Times New Roman"/>
        <family val="1"/>
        <charset val="204"/>
      </rPr>
      <t xml:space="preserve">Курсы по изучению иностранного языка </t>
    </r>
    <r>
      <rPr>
        <i/>
        <sz val="12"/>
        <color rgb="FF000000"/>
        <rFont val="Times New Roman"/>
        <family val="1"/>
        <charset val="204"/>
      </rPr>
      <t>Подготовительный курс (обучающие программы для соискателей ученой степени)</t>
    </r>
  </si>
  <si>
    <r>
      <t xml:space="preserve">Курсы по изучению дисциплины, ориентированной на научную специальность                    </t>
    </r>
    <r>
      <rPr>
        <i/>
        <sz val="12"/>
        <color rgb="FF000000"/>
        <rFont val="Times New Roman"/>
        <family val="1"/>
        <charset val="204"/>
      </rPr>
      <t>Подготовительный курс (обучающие программы для соискателей ученой степени)</t>
    </r>
  </si>
  <si>
    <r>
      <t xml:space="preserve">Курсы по изучению истории и философии науки </t>
    </r>
    <r>
      <rPr>
        <i/>
        <sz val="12"/>
        <color rgb="FF000000"/>
        <rFont val="Times New Roman"/>
        <family val="1"/>
        <charset val="204"/>
      </rPr>
      <t>Подготовительный курс (обучающие программы для соискателей ученой степени)</t>
    </r>
  </si>
  <si>
    <t>Дополнительные профессиональные программы</t>
  </si>
  <si>
    <t>Программы повышения квалификации</t>
  </si>
  <si>
    <t xml:space="preserve">Эксплуатация современного ТКО PDH/SDH (на базе оборудования производства ОАО "НТЦ ВСП "Супертел ДАЛС")"  </t>
  </si>
  <si>
    <t>Удостоверение о повышении квалификации</t>
  </si>
  <si>
    <t>Основы построения локальных вычислительных сетей (для обучающихся СПбГУТ)</t>
  </si>
  <si>
    <t>ОДПО ИНО</t>
  </si>
  <si>
    <t>Основы построения глобальных вычислительных сетей (для обучающихся СПбГУТ)</t>
  </si>
  <si>
    <t>Основы построения локальных вычислительных сетей</t>
  </si>
  <si>
    <t>Основы построения глобальных вычислительных сетей</t>
  </si>
  <si>
    <t>Современные системы связи, метрология, сертификация, радиоконтроль и измерение параметров излучения передатчиков</t>
  </si>
  <si>
    <t>Современные системы связи,  радиоконтроль и измерение параметров излучения передатчиков</t>
  </si>
  <si>
    <t>Современные системы связи,  частотное планирование и электромагнитная совместимость</t>
  </si>
  <si>
    <t>Регулирование использования радиочастотного спектра, современные системы связи и электромагнитная совместимость</t>
  </si>
  <si>
    <t>Технологии цифрового телерадиовещания в стандарте DVB-T2</t>
  </si>
  <si>
    <t>Монтаж и измерение параметров волоконно-оптических линий связи</t>
  </si>
  <si>
    <t>Информационно-коммуникационные технологии в образовательном процессе</t>
  </si>
  <si>
    <t>Информационно-коммуникационные технологии в образовательном процессе и цифровая образовательная среда</t>
  </si>
  <si>
    <t>Проектирование волоконно-оптических линий и  сетей связи</t>
  </si>
  <si>
    <t>Стандарт подвижной связи 4-го поколения LTE</t>
  </si>
  <si>
    <t>Системы профессиональной транкинговой подвижной связи стандарта TETRA</t>
  </si>
  <si>
    <t>Программы профессиональной переподготовки</t>
  </si>
  <si>
    <t>Переводчик в сфере профессиональной коммуникации</t>
  </si>
  <si>
    <t>Диплом о профессиональной переподготовке</t>
  </si>
  <si>
    <t>Инфокоммуникационные технологи и системы связи</t>
  </si>
  <si>
    <t>Волоконно-оптические системы и сети связи</t>
  </si>
  <si>
    <t>Экономика и менеджмент инфокоммуникаций</t>
  </si>
  <si>
    <t>Педагог профессионального образования</t>
  </si>
  <si>
    <t>Управление персоналом</t>
  </si>
  <si>
    <t>Беспроводные локальные сети Wi-Fi</t>
  </si>
  <si>
    <t>1.     Стоимость услуг указана без учета НДС</t>
  </si>
  <si>
    <t>Место оказания услуги: г. Архангельск</t>
  </si>
  <si>
    <t>Архангельский колледж телекоммуникаций (АКТ (ф) СПбГУТ)</t>
  </si>
  <si>
    <t>Место оказания услуги: г. Архангельск, ул.Папанина, д. 24</t>
  </si>
  <si>
    <t>Место оказания услуги: г. Санкт-Петербург</t>
  </si>
  <si>
    <t>Место оказания услуги: г. Санкт-Петербург, 3-я линия В.О., д. 30-32</t>
  </si>
  <si>
    <t>Место оказания услуги: г. Санкт-Петербург, пр. Большевиков, д.22, корп.1</t>
  </si>
  <si>
    <t>09.02.01</t>
  </si>
  <si>
    <t>Компьютерные системы и комплексы</t>
  </si>
  <si>
    <t>Компьютерные сети</t>
  </si>
  <si>
    <t>10.02.02</t>
  </si>
  <si>
    <t>Информационная безопасность телекоммуникационных систем</t>
  </si>
  <si>
    <t>11.02.12</t>
  </si>
  <si>
    <t>Почтовая связь</t>
  </si>
  <si>
    <t>АКТ (ф) СПбГУТ</t>
  </si>
  <si>
    <t>2.1.</t>
  </si>
  <si>
    <t>2.1.1.</t>
  </si>
  <si>
    <t>2.1.1.1.</t>
  </si>
  <si>
    <t>2.1.1.2.</t>
  </si>
  <si>
    <t>2.2.</t>
  </si>
  <si>
    <t>2.2.1.</t>
  </si>
  <si>
    <t>2.2.2.</t>
  </si>
  <si>
    <t>Подготовка к поступлению на обучение по образовательным программам среднего профессионального образования</t>
  </si>
  <si>
    <t>60 час.</t>
  </si>
  <si>
    <t>40 час.</t>
  </si>
  <si>
    <t>6 час.</t>
  </si>
  <si>
    <t>ОДО</t>
  </si>
  <si>
    <t>Сертификат</t>
  </si>
  <si>
    <t>Практикум по математике</t>
  </si>
  <si>
    <t>30 час.</t>
  </si>
  <si>
    <t>Практикум по решению физических задач</t>
  </si>
  <si>
    <t>Практикум по русскому языку</t>
  </si>
  <si>
    <t>Практикум по английскому языку</t>
  </si>
  <si>
    <t xml:space="preserve">Программы повышения квалификации </t>
  </si>
  <si>
    <t>Электромонтер по обслуживанию электроустановок</t>
  </si>
  <si>
    <t>144 час.</t>
  </si>
  <si>
    <t>72 час.</t>
  </si>
  <si>
    <t>Монтаж и измерения волоконно-оптических линий связи</t>
  </si>
  <si>
    <t xml:space="preserve">Строительство и техническая эксплуатация волоконно-оптических линий связи </t>
  </si>
  <si>
    <t>Измерение на волоконно-оптических линиях связи</t>
  </si>
  <si>
    <t>36 час.</t>
  </si>
  <si>
    <t>Информационная безопасность операционных систем</t>
  </si>
  <si>
    <t>Объектно-ориентированное программирование</t>
  </si>
  <si>
    <t xml:space="preserve">Проектирование и разработка баз данных </t>
  </si>
  <si>
    <t>Векторная и растровая компьютерная графика</t>
  </si>
  <si>
    <t xml:space="preserve">Основы алгоритмизации и программирования </t>
  </si>
  <si>
    <t>Компьютерная анимация и компьютерное моделирование</t>
  </si>
  <si>
    <t>Растровая графика и компьютерная анимация</t>
  </si>
  <si>
    <t xml:space="preserve">Пакеты прикладных программ </t>
  </si>
  <si>
    <t>Техническое  обслуживание ПК</t>
  </si>
  <si>
    <t>Построение и эксплуатация транспортных сетей и сетей доступа</t>
  </si>
  <si>
    <t xml:space="preserve">Мультисервисные сети </t>
  </si>
  <si>
    <t xml:space="preserve">Цифровое телевизионное вещание </t>
  </si>
  <si>
    <t>24 час.</t>
  </si>
  <si>
    <t xml:space="preserve">Создание web-страниц и эффективных презентаций </t>
  </si>
  <si>
    <t>Пользователь ПК (с различными пакетами прикладных программ)</t>
  </si>
  <si>
    <t xml:space="preserve">Аудио-видео техника </t>
  </si>
  <si>
    <t>Системы и средства подвижной связи</t>
  </si>
  <si>
    <t>Сети для домашних пользователей и малого бизнеса</t>
  </si>
  <si>
    <t>Проведение верхолазных работ на линиях связи</t>
  </si>
  <si>
    <t>Основы бухгалтерского учета</t>
  </si>
  <si>
    <t>Эффективные продажи услуг связи</t>
  </si>
  <si>
    <t>Технология монтажа кабелей связи и оконечных кабельных устройств</t>
  </si>
  <si>
    <t xml:space="preserve">Новые технологии монтажа кабелей связи </t>
  </si>
  <si>
    <t xml:space="preserve">Технология монтажа и обслуживания систем мобильной связи </t>
  </si>
  <si>
    <t>Методы ремонта микроэлектроники и сотовых телефонов</t>
  </si>
  <si>
    <t>Монтаж и ремонт узлов радиоэлектронной аппаратуры, микроэлектроники и сотовых телефонов</t>
  </si>
  <si>
    <t xml:space="preserve">Системное администрирование Linux </t>
  </si>
  <si>
    <t xml:space="preserve">Сетевые службы Linux и администрирование безопасности </t>
  </si>
  <si>
    <t xml:space="preserve">Основы Linux </t>
  </si>
  <si>
    <t>16 час.</t>
  </si>
  <si>
    <t>Технология монтажа и обслуживания систем видеонаблюдения</t>
  </si>
  <si>
    <t>Цифровое телевидение</t>
  </si>
  <si>
    <t>Практическое бизнес-планирование</t>
  </si>
  <si>
    <t>48 час.</t>
  </si>
  <si>
    <t>Менеджер офиса</t>
  </si>
  <si>
    <t>90 час.</t>
  </si>
  <si>
    <t>Введение в сетевые технологии</t>
  </si>
  <si>
    <t>Основы маршрутизации и коммутации</t>
  </si>
  <si>
    <t>Построение больших, масштабируемых сетей</t>
  </si>
  <si>
    <t>Построение распределенных сетей</t>
  </si>
  <si>
    <t>IT Essentials</t>
  </si>
  <si>
    <t>Введение в объектно-ориентированное программирование C#</t>
  </si>
  <si>
    <t>Программирование на языках низкого уровня Assembler</t>
  </si>
  <si>
    <t>Практикум по теории электрических цепей</t>
  </si>
  <si>
    <t>Место оказания услуги: г. Смоленск</t>
  </si>
  <si>
    <t xml:space="preserve">очная </t>
  </si>
  <si>
    <t>Место оказания услуги: г. Смоленск, ул.Коммунистическая, д. 21</t>
  </si>
  <si>
    <t>Английский язык для детей</t>
  </si>
  <si>
    <t>Английский язык для взрослых</t>
  </si>
  <si>
    <t>Элективный курс русского языка</t>
  </si>
  <si>
    <t>24 ч.</t>
  </si>
  <si>
    <t>Физика в телекоммуникациях</t>
  </si>
  <si>
    <t>Английский в телекоммуникациях</t>
  </si>
  <si>
    <t>Нанотехнологии в телекоммуникациях</t>
  </si>
  <si>
    <t>18 ч.</t>
  </si>
  <si>
    <t>История и развитие  телекоммуникаций (курс на английском языке)</t>
  </si>
  <si>
    <t>Создание Web-сайтов</t>
  </si>
  <si>
    <t>54 ч.</t>
  </si>
  <si>
    <t>Обработка видео</t>
  </si>
  <si>
    <t>Практикум по элективным курсам</t>
  </si>
  <si>
    <t>10 ч.</t>
  </si>
  <si>
    <t>20 ч.</t>
  </si>
  <si>
    <t>Курс подготовки по математике</t>
  </si>
  <si>
    <t>48 ч.</t>
  </si>
  <si>
    <t>Курс подготовки по русскому языку</t>
  </si>
  <si>
    <t>36 ч.</t>
  </si>
  <si>
    <t>Курс подготовки по физике</t>
  </si>
  <si>
    <t>46 ч.</t>
  </si>
  <si>
    <t>Тренинг по этике делового общения</t>
  </si>
  <si>
    <t>Основы компьютерной грамотности</t>
  </si>
  <si>
    <t>Введение в специальность</t>
  </si>
  <si>
    <t>ОД</t>
  </si>
  <si>
    <t>сертификат</t>
  </si>
  <si>
    <t>удостоверение</t>
  </si>
  <si>
    <t>Технологии в телекоммуникациях</t>
  </si>
  <si>
    <t>Компьютерные технологии</t>
  </si>
  <si>
    <t>Технология монтажа кабелей абонентского доступа</t>
  </si>
  <si>
    <t>Технологии монтажа оптических кабелей (для студентов)</t>
  </si>
  <si>
    <t>IP-телефония</t>
  </si>
  <si>
    <t>Социально-коммуникативная  деятельность специалиста. Самопрезентация на рынке труда</t>
  </si>
  <si>
    <t>Основы безопасности информационных систем</t>
  </si>
  <si>
    <t>Базовые технологии построения телекоммуникационных сетей</t>
  </si>
  <si>
    <t>Администрирование компьютерных систем</t>
  </si>
  <si>
    <t>Настройка оборудования и программного обеспечения для доступа в интернет и его диагностика</t>
  </si>
  <si>
    <t>Основы настройки и обслуживания компьютерных сетей</t>
  </si>
  <si>
    <t>Проектирование волоконно-оптических линий передачи</t>
  </si>
  <si>
    <t>Особенности проектирования, строительства и эксплуатации сетей связи на базе ВОЛС с DWDM, CWDM, PON</t>
  </si>
  <si>
    <t>Пассивные оптические сети (GPON), архитектура, проектирование, строительство</t>
  </si>
  <si>
    <t>Системы передачи синхронной цифровой иерархии</t>
  </si>
  <si>
    <t>Современные технологии монтажа медножильных кабелей</t>
  </si>
  <si>
    <t>Монтаж кабелей абонентского доступа</t>
  </si>
  <si>
    <t>Монтаж оптических кабелей связи</t>
  </si>
  <si>
    <t>Монтаж кабелей связи и оконечных кабельных устройств</t>
  </si>
  <si>
    <t>72 ч</t>
  </si>
  <si>
    <t>Технология монтажа медножильных кабелей связи местных сетей</t>
  </si>
  <si>
    <t>Оборудование для организации широкополосного абонентского доступа</t>
  </si>
  <si>
    <t>Монтаж и электрические измерения медножильных кабельных линий связи по технологиям различных фирм</t>
  </si>
  <si>
    <t>Компоненты волоконно-оптических линий передачи</t>
  </si>
  <si>
    <t>Системы широкополосного радиодоступа Wi-Fi WiMax Bluetooth</t>
  </si>
  <si>
    <t>Современные технологии в телекоммуникационных сетях (IP ATM NGN 3G)</t>
  </si>
  <si>
    <t>Электрические измерения на сетях абонентского доступа</t>
  </si>
  <si>
    <t>Современные методы монтажа и эксплуатации электрических и оптических кабелей местной связи</t>
  </si>
  <si>
    <t>Монтаж линейных сооружений  и абонентских пунктов</t>
  </si>
  <si>
    <t>Программы профессиональной переподготовки не реализуются</t>
  </si>
  <si>
    <t xml:space="preserve">Летняя школа. </t>
  </si>
  <si>
    <t>Зимняя школа.</t>
  </si>
  <si>
    <t>Русский как иностранный</t>
  </si>
  <si>
    <t>«Информационные системы и технологии» (стажировка для иностранных студентов)</t>
  </si>
  <si>
    <t>«Автоматизация технологических процессов и производств» (стажировка для иностранных студентов)</t>
  </si>
  <si>
    <t>«Инфокоммуникационные технологии и системы связи» (стажировка для иностранных студентов)</t>
  </si>
  <si>
    <t>«Радиотехника» (стажировка для иностранных студентов)</t>
  </si>
  <si>
    <t>«Электроника и наноэлектроника» (стажировка для иностранных студентов)</t>
  </si>
  <si>
    <t>«Бизнес-информатика» (стажировка для иностранных студентов)</t>
  </si>
  <si>
    <t>810 ч.</t>
  </si>
  <si>
    <t>48 ак.ч</t>
  </si>
  <si>
    <t>40 ак.ч</t>
  </si>
  <si>
    <t>1000 евро</t>
  </si>
  <si>
    <t>ОМС</t>
  </si>
  <si>
    <t>ИКСС                   ЦЭУБИ                   ОМС</t>
  </si>
  <si>
    <t>ИСиТ                     ОМС</t>
  </si>
  <si>
    <t>ЦЭУБИ                ОМС</t>
  </si>
  <si>
    <t>ИСиТ                                                                      РТС                                                                     ОМС</t>
  </si>
  <si>
    <t>РТС                                                                     ОМС</t>
  </si>
  <si>
    <t>ФФП                                                     ОМС</t>
  </si>
  <si>
    <t>ОДПО                       ИНО,                                                             НИЛ РК и ЭМ</t>
  </si>
  <si>
    <t>ОДПО                      ИНО,                                                                   НИЛ РК и ЭМ</t>
  </si>
  <si>
    <t>ОДПО                     ИНО,                                                                        НИЛ РК и ЭМ</t>
  </si>
  <si>
    <t>ОДПО                        ИНО,                                                        НИЛ РК и ЭМ</t>
  </si>
  <si>
    <t>- в сфере образования, оказываемых некоммерческими образовательными организациями по реализации общеобразовательных и (или) профессиональных образовательных программ (основных и (или) дополнительных), программ профессиональной подготовки, указанных в лицензии, или воспитательного процесса, а также дополнительных образовательных услуг, соответствующих уровню и направленности образовательных программ, указанных в лицензии, за исключением консультационных услуг, а также услуг по сдаче в аренду помещений  (пп. 14 п. 2 ст. 149 Налогового кодекса РФ).</t>
  </si>
  <si>
    <t>- оказанные за пределами территории РФ (пп. 3 п. 1 ст. 148 Налогового кодекса РФ).</t>
  </si>
  <si>
    <t>Документ об образовании и (или) о квалификации</t>
  </si>
  <si>
    <t>3 г. 8 м.</t>
  </si>
  <si>
    <t>520 ч.</t>
  </si>
  <si>
    <t>252 ч.</t>
  </si>
  <si>
    <t>8 ч.</t>
  </si>
  <si>
    <t xml:space="preserve">Облагаются НДС: </t>
  </si>
  <si>
    <t xml:space="preserve">Не облагаются НДС услуги: </t>
  </si>
  <si>
    <t xml:space="preserve">Автоматизация технологических процессов и производств                                                                         </t>
  </si>
  <si>
    <t>Инфокоммуникационные технологии и системы специальной связи</t>
  </si>
  <si>
    <t>- дополнительные услуги, оказываемые образовательной организацией, в частности обеспечение учащихся питанием и проживанием;</t>
  </si>
  <si>
    <t>3 г. 10 мес.</t>
  </si>
  <si>
    <t>3 г. 6 мес.</t>
  </si>
  <si>
    <t>2 г. 10 мес.</t>
  </si>
  <si>
    <t>2 г. 6 мес.</t>
  </si>
  <si>
    <t>1 г. 10 мес.</t>
  </si>
  <si>
    <t>- не подлежащие лицензированию услуги по проведению разовых лекций, стажировок, семинаров и других видов обучения, которые не сопровождаются итоговой аттестацией и выдачей документов об образовании или квалификации (Письмо Министерства Финансов Российской Федерации от 27.08.2008г. №03-07-07/81).</t>
  </si>
  <si>
    <t>Смоленский колледж телекоммуникаций (СКТ (ф) СПбГУТ)</t>
  </si>
  <si>
    <t>СКТ (ф) СПбГУТ</t>
  </si>
  <si>
    <t>- не подлежащие лицензированию услуги по проведению разовых лекций, стажировок, семинаров и других видов обучения, которые не сопровождаются итоговой аттестацией и выдачей документов об образовании или квалификации (Письмо Министерства Финансов Российской Федерации от 27.08.2008 г. № 03-07-07/81).</t>
  </si>
  <si>
    <t>4 г. 6 мес.</t>
  </si>
  <si>
    <t>очно-заочная с ДОТ</t>
  </si>
  <si>
    <t>заочная с ДОТ</t>
  </si>
  <si>
    <r>
      <rPr>
        <b/>
        <sz val="12"/>
        <color theme="1"/>
        <rFont val="Times New Roman"/>
        <family val="1"/>
        <charset val="204"/>
      </rPr>
      <t xml:space="preserve">Для иностранных граждан и лиц без гражданства </t>
    </r>
    <r>
      <rPr>
        <sz val="12"/>
        <color theme="1"/>
        <rFont val="Times New Roman"/>
        <family val="1"/>
        <charset val="204"/>
      </rPr>
      <t>в стоимость обучения по основным образовательным программам дополнительно включается компенсация расходов «Отдела международного образования» в сумме 12,0 тыс. рублей за семестр, кроме граждан Республики Беларусь, Республики Казахстан, Кыргызской Республики, Республики Таджикистан (на основании постановления Правительства РФ от 22.06.1999г. №662 "Об утверждении Соглашения о предоставлении равных прав гражданам государств - участников Договора об углублении интеграции в экономической и гуманитарной областях от 29 марта 1996 года на поступление в учебные заведения").</t>
    </r>
  </si>
  <si>
    <r>
      <rPr>
        <b/>
        <sz val="12"/>
        <color theme="1"/>
        <rFont val="Times New Roman"/>
        <family val="1"/>
        <charset val="204"/>
      </rPr>
      <t xml:space="preserve">Для иностранных граждан и лиц без гражданства </t>
    </r>
    <r>
      <rPr>
        <sz val="12"/>
        <color theme="1"/>
        <rFont val="Times New Roman"/>
        <family val="1"/>
        <charset val="204"/>
      </rPr>
      <t>в стоимость обучения по основным образовательным программам дополнительно включается компенсация расходов «Отдела международного образования» в сумме 12,0 тыс. рублей за семестр, кроме граждан Республики Беларусь, Республики Казахстан, Кыргызской Республики, Республики Таджикистан (на основании постановления Правительства РФ от 22.06.1999 № 662 "Об утверждении Соглашения о предоставлении равных прав гражданам государств - участников Договора об углублении интеграции в экономической и гуманитарной областях от 29 марта 1996 года на поступление в учебные заведения").</t>
    </r>
  </si>
  <si>
    <r>
      <t>Стоимость,                         тыс. руб., без НДС</t>
    </r>
    <r>
      <rPr>
        <b/>
        <vertAlign val="superscript"/>
        <sz val="10"/>
        <color theme="1"/>
        <rFont val="Times New Roman"/>
        <family val="1"/>
        <charset val="204"/>
      </rPr>
      <t>[1]</t>
    </r>
  </si>
  <si>
    <r>
      <t>Стоимость,                      тыс. руб., без НДС</t>
    </r>
    <r>
      <rPr>
        <b/>
        <vertAlign val="superscript"/>
        <sz val="10"/>
        <color theme="1"/>
        <rFont val="Times New Roman"/>
        <family val="1"/>
        <charset val="204"/>
      </rPr>
      <t>[1]</t>
    </r>
  </si>
  <si>
    <r>
      <t>Стоимость,                        тыс. руб., без НДС</t>
    </r>
    <r>
      <rPr>
        <b/>
        <vertAlign val="superscript"/>
        <sz val="10"/>
        <color theme="1"/>
        <rFont val="Times New Roman"/>
        <family val="1"/>
        <charset val="204"/>
      </rPr>
      <t>[1]</t>
    </r>
  </si>
  <si>
    <r>
      <t xml:space="preserve">Информационная безопасность </t>
    </r>
    <r>
      <rPr>
        <sz val="12"/>
        <color theme="1"/>
        <rFont val="Times New Roman"/>
        <family val="1"/>
        <charset val="204"/>
      </rPr>
      <t>телекоммуникационных систем</t>
    </r>
  </si>
  <si>
    <t>156 ч.</t>
  </si>
  <si>
    <t>очная (9 кл)</t>
  </si>
  <si>
    <t>очная (10 кл)</t>
  </si>
  <si>
    <t xml:space="preserve">приказом от 28.04.2018 № 267 </t>
  </si>
  <si>
    <t>(в ред.приказа от 29.06.2018 № 386)</t>
  </si>
  <si>
    <t>Диплом инженера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</si>
</sst>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8" fillId="3" borderId="0" xfId="0" applyFont="1" applyFill="1" applyAlignment="1">
      <alignment wrapText="1"/>
    </xf>
    <xf numFmtId="0" fontId="8" fillId="3" borderId="1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/>
    <xf numFmtId="49" fontId="9" fillId="0" borderId="0" xfId="0" applyNumberFormat="1" applyFont="1" applyAlignment="1"/>
    <xf numFmtId="49" fontId="9" fillId="0" borderId="0" xfId="0" applyNumberFormat="1" applyFont="1" applyAlignment="1" applyProtection="1">
      <protection locked="0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2" fontId="7" fillId="3" borderId="1" xfId="0" applyNumberFormat="1" applyFont="1" applyFill="1" applyBorder="1"/>
    <xf numFmtId="0" fontId="11" fillId="3" borderId="1" xfId="0" applyFont="1" applyFill="1" applyBorder="1" applyAlignment="1">
      <alignment vertical="center" wrapText="1"/>
    </xf>
    <xf numFmtId="2" fontId="9" fillId="3" borderId="1" xfId="0" applyNumberFormat="1" applyFont="1" applyFill="1" applyBorder="1"/>
    <xf numFmtId="0" fontId="12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 applyProtection="1">
      <alignment horizontal="left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9" fillId="0" borderId="0" xfId="0" applyNumberFormat="1" applyFont="1" applyAlignment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wrapText="1"/>
    </xf>
    <xf numFmtId="0" fontId="9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>
      <alignment wrapText="1"/>
    </xf>
    <xf numFmtId="164" fontId="10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topLeftCell="A61" zoomScale="90" zoomScaleNormal="90" workbookViewId="0">
      <selection activeCell="K65" sqref="K65"/>
    </sheetView>
  </sheetViews>
  <sheetFormatPr defaultRowHeight="15" x14ac:dyDescent="0.25"/>
  <cols>
    <col min="1" max="1" width="11.28515625" bestFit="1" customWidth="1"/>
    <col min="2" max="2" width="49.5703125" customWidth="1"/>
    <col min="3" max="3" width="17.42578125" customWidth="1"/>
    <col min="4" max="4" width="13.140625" customWidth="1"/>
    <col min="5" max="6" width="13.28515625" customWidth="1"/>
    <col min="7" max="7" width="20" customWidth="1"/>
    <col min="8" max="8" width="37.42578125" customWidth="1"/>
    <col min="9" max="9" width="0.5703125" customWidth="1"/>
  </cols>
  <sheetData>
    <row r="1" spans="1:8" ht="18.75" x14ac:dyDescent="0.3">
      <c r="G1" s="153" t="s">
        <v>114</v>
      </c>
      <c r="H1" s="153"/>
    </row>
    <row r="2" spans="1:8" ht="18.75" x14ac:dyDescent="0.3">
      <c r="G2" s="152" t="s">
        <v>115</v>
      </c>
      <c r="H2" s="152"/>
    </row>
    <row r="3" spans="1:8" ht="18.75" x14ac:dyDescent="0.3">
      <c r="G3" s="152" t="s">
        <v>451</v>
      </c>
      <c r="H3" s="152"/>
    </row>
    <row r="4" spans="1:8" ht="18.75" x14ac:dyDescent="0.3">
      <c r="G4" s="152" t="s">
        <v>452</v>
      </c>
      <c r="H4" s="152"/>
    </row>
    <row r="7" spans="1:8" ht="18.75" x14ac:dyDescent="0.3">
      <c r="A7" s="154" t="s">
        <v>253</v>
      </c>
      <c r="B7" s="154"/>
      <c r="C7" s="154"/>
      <c r="D7" s="154"/>
      <c r="E7" s="154"/>
      <c r="F7" s="154"/>
      <c r="G7" s="154"/>
      <c r="H7" s="154"/>
    </row>
    <row r="11" spans="1:8" ht="18.75" x14ac:dyDescent="0.3">
      <c r="A11" s="155" t="s">
        <v>116</v>
      </c>
      <c r="B11" s="155"/>
      <c r="C11" s="155"/>
      <c r="D11" s="155"/>
      <c r="E11" s="155"/>
      <c r="F11" s="155"/>
      <c r="G11" s="155"/>
      <c r="H11" s="15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ht="60" customHeight="1" x14ac:dyDescent="0.25">
      <c r="A13" s="156" t="s">
        <v>74</v>
      </c>
      <c r="B13" s="156"/>
      <c r="C13" s="156" t="s">
        <v>75</v>
      </c>
      <c r="D13" s="3" t="s">
        <v>76</v>
      </c>
      <c r="E13" s="156" t="s">
        <v>445</v>
      </c>
      <c r="F13" s="156"/>
      <c r="G13" s="156" t="s">
        <v>111</v>
      </c>
      <c r="H13" s="156" t="s">
        <v>420</v>
      </c>
    </row>
    <row r="14" spans="1:8" ht="72" customHeight="1" x14ac:dyDescent="0.25">
      <c r="A14" s="90" t="s">
        <v>77</v>
      </c>
      <c r="B14" s="90" t="s">
        <v>78</v>
      </c>
      <c r="C14" s="156"/>
      <c r="D14" s="90" t="s">
        <v>79</v>
      </c>
      <c r="E14" s="90" t="s">
        <v>92</v>
      </c>
      <c r="F14" s="90" t="s">
        <v>93</v>
      </c>
      <c r="G14" s="156"/>
      <c r="H14" s="156"/>
    </row>
    <row r="15" spans="1:8" ht="72" customHeight="1" x14ac:dyDescent="0.25">
      <c r="A15" s="88" t="s">
        <v>117</v>
      </c>
      <c r="B15" s="149" t="s">
        <v>118</v>
      </c>
      <c r="C15" s="149"/>
      <c r="D15" s="149"/>
      <c r="E15" s="149"/>
      <c r="F15" s="149"/>
      <c r="G15" s="88" t="s">
        <v>119</v>
      </c>
      <c r="H15" s="88" t="s">
        <v>254</v>
      </c>
    </row>
    <row r="16" spans="1:8" ht="30" customHeight="1" x14ac:dyDescent="0.25">
      <c r="A16" s="90" t="s">
        <v>120</v>
      </c>
      <c r="B16" s="156" t="s">
        <v>121</v>
      </c>
      <c r="C16" s="156"/>
      <c r="D16" s="156"/>
      <c r="E16" s="156"/>
      <c r="F16" s="156"/>
      <c r="G16" s="156"/>
      <c r="H16" s="156"/>
    </row>
    <row r="17" spans="1:8" s="44" customFormat="1" ht="39.950000000000003" customHeight="1" x14ac:dyDescent="0.25">
      <c r="A17" s="14" t="s">
        <v>122</v>
      </c>
      <c r="B17" s="13" t="s">
        <v>258</v>
      </c>
      <c r="C17" s="15" t="s">
        <v>6</v>
      </c>
      <c r="D17" s="15" t="s">
        <v>123</v>
      </c>
      <c r="E17" s="66">
        <v>48.2</v>
      </c>
      <c r="F17" s="66">
        <f>E17*8</f>
        <v>385.6</v>
      </c>
      <c r="G17" s="15" t="s">
        <v>140</v>
      </c>
      <c r="H17" s="88" t="s">
        <v>141</v>
      </c>
    </row>
    <row r="18" spans="1:8" ht="39.950000000000003" customHeight="1" x14ac:dyDescent="0.25">
      <c r="A18" s="14" t="s">
        <v>124</v>
      </c>
      <c r="B18" s="13" t="s">
        <v>125</v>
      </c>
      <c r="C18" s="15" t="s">
        <v>6</v>
      </c>
      <c r="D18" s="15" t="s">
        <v>123</v>
      </c>
      <c r="E18" s="66">
        <v>48.2</v>
      </c>
      <c r="F18" s="66">
        <f t="shared" ref="F18:F19" si="0">E18*8</f>
        <v>385.6</v>
      </c>
      <c r="G18" s="15" t="s">
        <v>140</v>
      </c>
      <c r="H18" s="88" t="s">
        <v>141</v>
      </c>
    </row>
    <row r="19" spans="1:8" ht="39.950000000000003" customHeight="1" x14ac:dyDescent="0.25">
      <c r="A19" s="14" t="s">
        <v>126</v>
      </c>
      <c r="B19" s="13" t="s">
        <v>127</v>
      </c>
      <c r="C19" s="15" t="s">
        <v>6</v>
      </c>
      <c r="D19" s="15" t="s">
        <v>123</v>
      </c>
      <c r="E19" s="66">
        <v>48.2</v>
      </c>
      <c r="F19" s="66">
        <f t="shared" si="0"/>
        <v>385.6</v>
      </c>
      <c r="G19" s="15" t="s">
        <v>140</v>
      </c>
      <c r="H19" s="88" t="s">
        <v>141</v>
      </c>
    </row>
    <row r="20" spans="1:8" ht="39.950000000000003" customHeight="1" x14ac:dyDescent="0.25">
      <c r="A20" s="14" t="s">
        <v>128</v>
      </c>
      <c r="B20" s="13" t="s">
        <v>129</v>
      </c>
      <c r="C20" s="15" t="s">
        <v>6</v>
      </c>
      <c r="D20" s="15" t="s">
        <v>130</v>
      </c>
      <c r="E20" s="66">
        <v>48.2</v>
      </c>
      <c r="F20" s="66">
        <f>E20*7</f>
        <v>337.40000000000003</v>
      </c>
      <c r="G20" s="15" t="s">
        <v>140</v>
      </c>
      <c r="H20" s="88" t="s">
        <v>141</v>
      </c>
    </row>
    <row r="21" spans="1:8" ht="39.950000000000003" customHeight="1" x14ac:dyDescent="0.25">
      <c r="A21" s="14" t="s">
        <v>131</v>
      </c>
      <c r="B21" s="13" t="s">
        <v>132</v>
      </c>
      <c r="C21" s="15" t="s">
        <v>6</v>
      </c>
      <c r="D21" s="15" t="s">
        <v>130</v>
      </c>
      <c r="E21" s="66">
        <v>48.2</v>
      </c>
      <c r="F21" s="66">
        <f t="shared" ref="F21:F23" si="1">E21*7</f>
        <v>337.40000000000003</v>
      </c>
      <c r="G21" s="15" t="s">
        <v>140</v>
      </c>
      <c r="H21" s="88" t="s">
        <v>141</v>
      </c>
    </row>
    <row r="22" spans="1:8" ht="39.950000000000003" customHeight="1" x14ac:dyDescent="0.25">
      <c r="A22" s="14" t="s">
        <v>133</v>
      </c>
      <c r="B22" s="13" t="s">
        <v>134</v>
      </c>
      <c r="C22" s="15" t="s">
        <v>6</v>
      </c>
      <c r="D22" s="15" t="s">
        <v>130</v>
      </c>
      <c r="E22" s="66">
        <v>48.2</v>
      </c>
      <c r="F22" s="66">
        <f t="shared" si="1"/>
        <v>337.40000000000003</v>
      </c>
      <c r="G22" s="15" t="s">
        <v>140</v>
      </c>
      <c r="H22" s="88" t="s">
        <v>141</v>
      </c>
    </row>
    <row r="23" spans="1:8" ht="39.950000000000003" customHeight="1" x14ac:dyDescent="0.25">
      <c r="A23" s="14" t="s">
        <v>135</v>
      </c>
      <c r="B23" s="13" t="s">
        <v>136</v>
      </c>
      <c r="C23" s="15" t="s">
        <v>6</v>
      </c>
      <c r="D23" s="15" t="s">
        <v>130</v>
      </c>
      <c r="E23" s="66">
        <v>48.2</v>
      </c>
      <c r="F23" s="66">
        <f t="shared" si="1"/>
        <v>337.40000000000003</v>
      </c>
      <c r="G23" s="15" t="s">
        <v>140</v>
      </c>
      <c r="H23" s="88" t="s">
        <v>141</v>
      </c>
    </row>
    <row r="24" spans="1:8" ht="39.950000000000003" customHeight="1" x14ac:dyDescent="0.25">
      <c r="A24" s="14" t="s">
        <v>137</v>
      </c>
      <c r="B24" s="13" t="s">
        <v>138</v>
      </c>
      <c r="C24" s="15" t="s">
        <v>6</v>
      </c>
      <c r="D24" s="15" t="s">
        <v>139</v>
      </c>
      <c r="E24" s="66">
        <v>41.65</v>
      </c>
      <c r="F24" s="66">
        <f>E24*6</f>
        <v>249.89999999999998</v>
      </c>
      <c r="G24" s="15" t="s">
        <v>140</v>
      </c>
      <c r="H24" s="88" t="s">
        <v>141</v>
      </c>
    </row>
    <row r="25" spans="1:8" ht="39" customHeight="1" x14ac:dyDescent="0.25">
      <c r="A25" s="16" t="s">
        <v>143</v>
      </c>
      <c r="B25" s="156" t="s">
        <v>142</v>
      </c>
      <c r="C25" s="156"/>
      <c r="D25" s="156"/>
      <c r="E25" s="156"/>
      <c r="F25" s="156"/>
      <c r="G25" s="156"/>
      <c r="H25" s="156"/>
    </row>
    <row r="26" spans="1:8" ht="39.950000000000003" customHeight="1" x14ac:dyDescent="0.25">
      <c r="A26" s="148" t="s">
        <v>124</v>
      </c>
      <c r="B26" s="150" t="s">
        <v>144</v>
      </c>
      <c r="C26" s="15" t="s">
        <v>6</v>
      </c>
      <c r="D26" s="15" t="s">
        <v>139</v>
      </c>
      <c r="E26" s="66">
        <v>48.2</v>
      </c>
      <c r="F26" s="66">
        <f>E26*6</f>
        <v>289.20000000000005</v>
      </c>
      <c r="G26" s="15" t="s">
        <v>140</v>
      </c>
      <c r="H26" s="88" t="s">
        <v>141</v>
      </c>
    </row>
    <row r="27" spans="1:8" ht="39.950000000000003" customHeight="1" x14ac:dyDescent="0.25">
      <c r="A27" s="149"/>
      <c r="B27" s="151"/>
      <c r="C27" s="15" t="s">
        <v>19</v>
      </c>
      <c r="D27" s="15" t="s">
        <v>123</v>
      </c>
      <c r="E27" s="66">
        <v>23</v>
      </c>
      <c r="F27" s="66">
        <v>184</v>
      </c>
      <c r="G27" s="15" t="s">
        <v>140</v>
      </c>
      <c r="H27" s="88" t="s">
        <v>141</v>
      </c>
    </row>
    <row r="28" spans="1:8" ht="39.950000000000003" customHeight="1" x14ac:dyDescent="0.25">
      <c r="A28" s="14" t="s">
        <v>131</v>
      </c>
      <c r="B28" s="13" t="s">
        <v>132</v>
      </c>
      <c r="C28" s="15" t="s">
        <v>19</v>
      </c>
      <c r="D28" s="15" t="s">
        <v>130</v>
      </c>
      <c r="E28" s="66">
        <v>23</v>
      </c>
      <c r="F28" s="66">
        <v>161</v>
      </c>
      <c r="G28" s="15" t="s">
        <v>140</v>
      </c>
      <c r="H28" s="88" t="s">
        <v>141</v>
      </c>
    </row>
    <row r="29" spans="1:8" ht="39.950000000000003" customHeight="1" x14ac:dyDescent="0.25">
      <c r="A29" s="14" t="s">
        <v>133</v>
      </c>
      <c r="B29" s="13" t="s">
        <v>134</v>
      </c>
      <c r="C29" s="15" t="s">
        <v>6</v>
      </c>
      <c r="D29" s="15" t="s">
        <v>145</v>
      </c>
      <c r="E29" s="66">
        <v>48.2</v>
      </c>
      <c r="F29" s="66">
        <f>E29*5</f>
        <v>241</v>
      </c>
      <c r="G29" s="15" t="s">
        <v>140</v>
      </c>
      <c r="H29" s="88" t="s">
        <v>141</v>
      </c>
    </row>
    <row r="30" spans="1:8" ht="39.950000000000003" customHeight="1" x14ac:dyDescent="0.25">
      <c r="A30" s="14" t="s">
        <v>137</v>
      </c>
      <c r="B30" s="13" t="s">
        <v>138</v>
      </c>
      <c r="C30" s="15" t="s">
        <v>19</v>
      </c>
      <c r="D30" s="15" t="s">
        <v>139</v>
      </c>
      <c r="E30" s="66">
        <v>23</v>
      </c>
      <c r="F30" s="66">
        <v>138</v>
      </c>
      <c r="G30" s="15" t="s">
        <v>140</v>
      </c>
      <c r="H30" s="88" t="s">
        <v>141</v>
      </c>
    </row>
    <row r="31" spans="1:8" ht="108" customHeight="1" x14ac:dyDescent="0.25">
      <c r="A31" s="17" t="s">
        <v>146</v>
      </c>
      <c r="B31" s="149" t="s">
        <v>147</v>
      </c>
      <c r="C31" s="149"/>
      <c r="D31" s="149"/>
      <c r="E31" s="149"/>
      <c r="F31" s="149"/>
      <c r="G31" s="88" t="s">
        <v>148</v>
      </c>
      <c r="H31" s="88" t="s">
        <v>255</v>
      </c>
    </row>
    <row r="32" spans="1:8" ht="39.950000000000003" customHeight="1" x14ac:dyDescent="0.25">
      <c r="A32" s="108" t="s">
        <v>0</v>
      </c>
      <c r="B32" s="161" t="s">
        <v>1</v>
      </c>
      <c r="C32" s="161"/>
      <c r="D32" s="161"/>
      <c r="E32" s="161"/>
      <c r="F32" s="161"/>
      <c r="G32" s="161"/>
      <c r="H32" s="161"/>
    </row>
    <row r="33" spans="1:8" ht="39.950000000000003" customHeight="1" x14ac:dyDescent="0.25">
      <c r="A33" s="108" t="s">
        <v>2</v>
      </c>
      <c r="B33" s="161" t="s">
        <v>3</v>
      </c>
      <c r="C33" s="161"/>
      <c r="D33" s="161"/>
      <c r="E33" s="161"/>
      <c r="F33" s="161"/>
      <c r="G33" s="161"/>
      <c r="H33" s="161"/>
    </row>
    <row r="34" spans="1:8" ht="39.950000000000003" customHeight="1" x14ac:dyDescent="0.25">
      <c r="A34" s="157" t="s">
        <v>4</v>
      </c>
      <c r="B34" s="6" t="s">
        <v>5</v>
      </c>
      <c r="C34" s="91" t="s">
        <v>6</v>
      </c>
      <c r="D34" s="91" t="s">
        <v>7</v>
      </c>
      <c r="E34" s="19">
        <v>82</v>
      </c>
      <c r="F34" s="19">
        <f>E34*8</f>
        <v>656</v>
      </c>
      <c r="G34" s="91" t="s">
        <v>94</v>
      </c>
      <c r="H34" s="91" t="s">
        <v>95</v>
      </c>
    </row>
    <row r="35" spans="1:8" ht="39.950000000000003" customHeight="1" x14ac:dyDescent="0.25">
      <c r="A35" s="157"/>
      <c r="B35" s="7" t="s">
        <v>8</v>
      </c>
      <c r="C35" s="91" t="s">
        <v>6</v>
      </c>
      <c r="D35" s="91" t="s">
        <v>9</v>
      </c>
      <c r="E35" s="19">
        <v>82</v>
      </c>
      <c r="F35" s="19">
        <f>E35*6</f>
        <v>492</v>
      </c>
      <c r="G35" s="91" t="s">
        <v>94</v>
      </c>
      <c r="H35" s="91" t="s">
        <v>95</v>
      </c>
    </row>
    <row r="36" spans="1:8" ht="39.950000000000003" customHeight="1" x14ac:dyDescent="0.25">
      <c r="A36" s="162" t="s">
        <v>10</v>
      </c>
      <c r="B36" s="159" t="s">
        <v>11</v>
      </c>
      <c r="C36" s="92" t="s">
        <v>6</v>
      </c>
      <c r="D36" s="92" t="s">
        <v>7</v>
      </c>
      <c r="E36" s="84">
        <v>76</v>
      </c>
      <c r="F36" s="84">
        <f>E36*8</f>
        <v>608</v>
      </c>
      <c r="G36" s="164" t="s">
        <v>96</v>
      </c>
      <c r="H36" s="164" t="s">
        <v>95</v>
      </c>
    </row>
    <row r="37" spans="1:8" ht="39.950000000000003" customHeight="1" x14ac:dyDescent="0.25">
      <c r="A37" s="162"/>
      <c r="B37" s="159"/>
      <c r="C37" s="92" t="s">
        <v>12</v>
      </c>
      <c r="D37" s="92" t="s">
        <v>13</v>
      </c>
      <c r="E37" s="84">
        <v>38</v>
      </c>
      <c r="F37" s="84">
        <f>E37*10</f>
        <v>380</v>
      </c>
      <c r="G37" s="164"/>
      <c r="H37" s="164"/>
    </row>
    <row r="38" spans="1:8" ht="73.5" customHeight="1" x14ac:dyDescent="0.25">
      <c r="A38" s="162"/>
      <c r="B38" s="159"/>
      <c r="C38" s="92" t="s">
        <v>14</v>
      </c>
      <c r="D38" s="102" t="s">
        <v>421</v>
      </c>
      <c r="E38" s="84">
        <v>40</v>
      </c>
      <c r="F38" s="84">
        <v>304</v>
      </c>
      <c r="G38" s="92" t="s">
        <v>96</v>
      </c>
      <c r="H38" s="92" t="s">
        <v>95</v>
      </c>
    </row>
    <row r="39" spans="1:8" ht="39.950000000000003" customHeight="1" x14ac:dyDescent="0.25">
      <c r="A39" s="162"/>
      <c r="B39" s="159"/>
      <c r="C39" s="92" t="s">
        <v>19</v>
      </c>
      <c r="D39" s="92" t="s">
        <v>13</v>
      </c>
      <c r="E39" s="84">
        <v>28</v>
      </c>
      <c r="F39" s="84">
        <f>E39*10</f>
        <v>280</v>
      </c>
      <c r="G39" s="92" t="s">
        <v>97</v>
      </c>
      <c r="H39" s="92" t="s">
        <v>95</v>
      </c>
    </row>
    <row r="40" spans="1:8" ht="39.950000000000003" customHeight="1" x14ac:dyDescent="0.25">
      <c r="A40" s="157" t="s">
        <v>15</v>
      </c>
      <c r="B40" s="159" t="s">
        <v>16</v>
      </c>
      <c r="C40" s="92" t="s">
        <v>6</v>
      </c>
      <c r="D40" s="92" t="s">
        <v>7</v>
      </c>
      <c r="E40" s="84">
        <v>82</v>
      </c>
      <c r="F40" s="84">
        <f>E40*8</f>
        <v>656</v>
      </c>
      <c r="G40" s="92" t="s">
        <v>98</v>
      </c>
      <c r="H40" s="92" t="s">
        <v>99</v>
      </c>
    </row>
    <row r="41" spans="1:8" ht="39.950000000000003" customHeight="1" x14ac:dyDescent="0.25">
      <c r="A41" s="157"/>
      <c r="B41" s="159"/>
      <c r="C41" s="92" t="s">
        <v>12</v>
      </c>
      <c r="D41" s="92" t="s">
        <v>13</v>
      </c>
      <c r="E41" s="84">
        <v>37</v>
      </c>
      <c r="F41" s="84">
        <f>E41*10</f>
        <v>370</v>
      </c>
      <c r="G41" s="92" t="s">
        <v>100</v>
      </c>
      <c r="H41" s="92" t="s">
        <v>99</v>
      </c>
    </row>
    <row r="42" spans="1:8" ht="39.950000000000003" customHeight="1" x14ac:dyDescent="0.25">
      <c r="A42" s="4" t="s">
        <v>17</v>
      </c>
      <c r="B42" s="85" t="s">
        <v>18</v>
      </c>
      <c r="C42" s="92" t="s">
        <v>6</v>
      </c>
      <c r="D42" s="92" t="s">
        <v>7</v>
      </c>
      <c r="E42" s="84">
        <v>82</v>
      </c>
      <c r="F42" s="84">
        <f>E42*8</f>
        <v>656</v>
      </c>
      <c r="G42" s="92" t="s">
        <v>101</v>
      </c>
      <c r="H42" s="92" t="s">
        <v>99</v>
      </c>
    </row>
    <row r="43" spans="1:8" ht="39.950000000000003" customHeight="1" x14ac:dyDescent="0.25">
      <c r="A43" s="108" t="s">
        <v>20</v>
      </c>
      <c r="B43" s="158" t="s">
        <v>21</v>
      </c>
      <c r="C43" s="158"/>
      <c r="D43" s="158"/>
      <c r="E43" s="158"/>
      <c r="F43" s="158"/>
      <c r="G43" s="158"/>
      <c r="H43" s="158"/>
    </row>
    <row r="44" spans="1:8" ht="39.950000000000003" customHeight="1" x14ac:dyDescent="0.25">
      <c r="A44" s="157" t="s">
        <v>4</v>
      </c>
      <c r="B44" s="159" t="s">
        <v>5</v>
      </c>
      <c r="C44" s="92" t="s">
        <v>6</v>
      </c>
      <c r="D44" s="92" t="s">
        <v>7</v>
      </c>
      <c r="E44" s="84">
        <v>82</v>
      </c>
      <c r="F44" s="84">
        <f>E44*8</f>
        <v>656</v>
      </c>
      <c r="G44" s="92" t="s">
        <v>102</v>
      </c>
      <c r="H44" s="92" t="s">
        <v>95</v>
      </c>
    </row>
    <row r="45" spans="1:8" ht="39.950000000000003" customHeight="1" x14ac:dyDescent="0.25">
      <c r="A45" s="157"/>
      <c r="B45" s="159"/>
      <c r="C45" s="92" t="s">
        <v>19</v>
      </c>
      <c r="D45" s="102" t="s">
        <v>13</v>
      </c>
      <c r="E45" s="84">
        <v>28</v>
      </c>
      <c r="F45" s="84">
        <f>E45*10</f>
        <v>280</v>
      </c>
      <c r="G45" s="92" t="s">
        <v>97</v>
      </c>
      <c r="H45" s="92" t="s">
        <v>95</v>
      </c>
    </row>
    <row r="46" spans="1:8" ht="39.950000000000003" customHeight="1" x14ac:dyDescent="0.25">
      <c r="A46" s="4" t="s">
        <v>22</v>
      </c>
      <c r="B46" s="85" t="s">
        <v>66</v>
      </c>
      <c r="C46" s="92" t="s">
        <v>6</v>
      </c>
      <c r="D46" s="92" t="s">
        <v>7</v>
      </c>
      <c r="E46" s="84">
        <v>82</v>
      </c>
      <c r="F46" s="84">
        <f>E46*8</f>
        <v>656</v>
      </c>
      <c r="G46" s="92" t="s">
        <v>103</v>
      </c>
      <c r="H46" s="92" t="s">
        <v>95</v>
      </c>
    </row>
    <row r="47" spans="1:8" ht="39.950000000000003" customHeight="1" x14ac:dyDescent="0.25">
      <c r="A47" s="4" t="s">
        <v>23</v>
      </c>
      <c r="B47" s="85" t="s">
        <v>24</v>
      </c>
      <c r="C47" s="92" t="s">
        <v>6</v>
      </c>
      <c r="D47" s="92" t="s">
        <v>7</v>
      </c>
      <c r="E47" s="84">
        <v>82</v>
      </c>
      <c r="F47" s="84">
        <f t="shared" ref="F47:F54" si="2">E47*8</f>
        <v>656</v>
      </c>
      <c r="G47" s="92" t="s">
        <v>103</v>
      </c>
      <c r="H47" s="92" t="s">
        <v>95</v>
      </c>
    </row>
    <row r="48" spans="1:8" ht="39.950000000000003" customHeight="1" x14ac:dyDescent="0.25">
      <c r="A48" s="4" t="s">
        <v>25</v>
      </c>
      <c r="B48" s="85" t="s">
        <v>82</v>
      </c>
      <c r="C48" s="92" t="s">
        <v>6</v>
      </c>
      <c r="D48" s="92" t="s">
        <v>7</v>
      </c>
      <c r="E48" s="84">
        <v>82</v>
      </c>
      <c r="F48" s="84">
        <f t="shared" si="2"/>
        <v>656</v>
      </c>
      <c r="G48" s="92" t="s">
        <v>103</v>
      </c>
      <c r="H48" s="92" t="s">
        <v>95</v>
      </c>
    </row>
    <row r="49" spans="1:8" ht="39.950000000000003" customHeight="1" x14ac:dyDescent="0.25">
      <c r="A49" s="4" t="s">
        <v>26</v>
      </c>
      <c r="B49" s="85" t="s">
        <v>27</v>
      </c>
      <c r="C49" s="92" t="s">
        <v>6</v>
      </c>
      <c r="D49" s="92" t="s">
        <v>7</v>
      </c>
      <c r="E49" s="84">
        <v>82</v>
      </c>
      <c r="F49" s="84">
        <f t="shared" si="2"/>
        <v>656</v>
      </c>
      <c r="G49" s="92" t="s">
        <v>103</v>
      </c>
      <c r="H49" s="92" t="s">
        <v>95</v>
      </c>
    </row>
    <row r="50" spans="1:8" ht="39.950000000000003" customHeight="1" x14ac:dyDescent="0.25">
      <c r="A50" s="4" t="s">
        <v>28</v>
      </c>
      <c r="B50" s="86" t="s">
        <v>29</v>
      </c>
      <c r="C50" s="92" t="s">
        <v>6</v>
      </c>
      <c r="D50" s="92" t="s">
        <v>7</v>
      </c>
      <c r="E50" s="84">
        <v>82</v>
      </c>
      <c r="F50" s="84">
        <f t="shared" si="2"/>
        <v>656</v>
      </c>
      <c r="G50" s="92" t="s">
        <v>94</v>
      </c>
      <c r="H50" s="92" t="s">
        <v>95</v>
      </c>
    </row>
    <row r="51" spans="1:8" ht="39.950000000000003" customHeight="1" x14ac:dyDescent="0.25">
      <c r="A51" s="4" t="s">
        <v>30</v>
      </c>
      <c r="B51" s="85" t="s">
        <v>31</v>
      </c>
      <c r="C51" s="92" t="s">
        <v>6</v>
      </c>
      <c r="D51" s="92" t="s">
        <v>7</v>
      </c>
      <c r="E51" s="84">
        <v>82</v>
      </c>
      <c r="F51" s="84">
        <f t="shared" si="2"/>
        <v>656</v>
      </c>
      <c r="G51" s="92" t="s">
        <v>94</v>
      </c>
      <c r="H51" s="92" t="s">
        <v>95</v>
      </c>
    </row>
    <row r="52" spans="1:8" ht="39.950000000000003" customHeight="1" x14ac:dyDescent="0.25">
      <c r="A52" s="4" t="s">
        <v>32</v>
      </c>
      <c r="B52" s="85" t="s">
        <v>33</v>
      </c>
      <c r="C52" s="92" t="s">
        <v>6</v>
      </c>
      <c r="D52" s="92" t="s">
        <v>7</v>
      </c>
      <c r="E52" s="84">
        <v>82</v>
      </c>
      <c r="F52" s="84">
        <f t="shared" si="2"/>
        <v>656</v>
      </c>
      <c r="G52" s="92" t="s">
        <v>94</v>
      </c>
      <c r="H52" s="92" t="s">
        <v>95</v>
      </c>
    </row>
    <row r="53" spans="1:8" ht="39.950000000000003" customHeight="1" x14ac:dyDescent="0.25">
      <c r="A53" s="91" t="s">
        <v>34</v>
      </c>
      <c r="B53" s="85" t="s">
        <v>35</v>
      </c>
      <c r="C53" s="92" t="s">
        <v>6</v>
      </c>
      <c r="D53" s="92" t="s">
        <v>7</v>
      </c>
      <c r="E53" s="84">
        <v>76</v>
      </c>
      <c r="F53" s="84">
        <f t="shared" si="2"/>
        <v>608</v>
      </c>
      <c r="G53" s="92" t="s">
        <v>96</v>
      </c>
      <c r="H53" s="92" t="s">
        <v>95</v>
      </c>
    </row>
    <row r="54" spans="1:8" ht="39.950000000000003" customHeight="1" x14ac:dyDescent="0.25">
      <c r="A54" s="157" t="s">
        <v>15</v>
      </c>
      <c r="B54" s="159" t="s">
        <v>16</v>
      </c>
      <c r="C54" s="92" t="s">
        <v>6</v>
      </c>
      <c r="D54" s="92" t="s">
        <v>7</v>
      </c>
      <c r="E54" s="84">
        <v>82</v>
      </c>
      <c r="F54" s="84">
        <f t="shared" si="2"/>
        <v>656</v>
      </c>
      <c r="G54" s="92" t="s">
        <v>98</v>
      </c>
      <c r="H54" s="92" t="s">
        <v>99</v>
      </c>
    </row>
    <row r="55" spans="1:8" ht="39.950000000000003" customHeight="1" x14ac:dyDescent="0.25">
      <c r="A55" s="157"/>
      <c r="B55" s="159"/>
      <c r="C55" s="92" t="s">
        <v>12</v>
      </c>
      <c r="D55" s="92" t="s">
        <v>13</v>
      </c>
      <c r="E55" s="84">
        <v>37</v>
      </c>
      <c r="F55" s="84">
        <f t="shared" ref="F55:F56" si="3">E55*10</f>
        <v>370</v>
      </c>
      <c r="G55" s="92" t="s">
        <v>100</v>
      </c>
      <c r="H55" s="92" t="s">
        <v>95</v>
      </c>
    </row>
    <row r="56" spans="1:8" ht="39.950000000000003" customHeight="1" x14ac:dyDescent="0.25">
      <c r="A56" s="157"/>
      <c r="B56" s="159"/>
      <c r="C56" s="92" t="s">
        <v>19</v>
      </c>
      <c r="D56" s="92" t="s">
        <v>13</v>
      </c>
      <c r="E56" s="84">
        <v>29</v>
      </c>
      <c r="F56" s="84">
        <f t="shared" si="3"/>
        <v>290</v>
      </c>
      <c r="G56" s="92" t="s">
        <v>97</v>
      </c>
      <c r="H56" s="92" t="s">
        <v>95</v>
      </c>
    </row>
    <row r="57" spans="1:8" ht="39.950000000000003" customHeight="1" x14ac:dyDescent="0.25">
      <c r="A57" s="157" t="s">
        <v>36</v>
      </c>
      <c r="B57" s="159" t="s">
        <v>427</v>
      </c>
      <c r="C57" s="92" t="s">
        <v>6</v>
      </c>
      <c r="D57" s="92" t="s">
        <v>7</v>
      </c>
      <c r="E57" s="84">
        <v>82</v>
      </c>
      <c r="F57" s="84">
        <f t="shared" ref="F57" si="4">E57*8</f>
        <v>656</v>
      </c>
      <c r="G57" s="92" t="s">
        <v>98</v>
      </c>
      <c r="H57" s="92" t="s">
        <v>99</v>
      </c>
    </row>
    <row r="58" spans="1:8" ht="39.950000000000003" customHeight="1" x14ac:dyDescent="0.25">
      <c r="A58" s="157"/>
      <c r="B58" s="159"/>
      <c r="C58" s="92" t="s">
        <v>19</v>
      </c>
      <c r="D58" s="92" t="s">
        <v>13</v>
      </c>
      <c r="E58" s="84">
        <v>28</v>
      </c>
      <c r="F58" s="84">
        <f>E58*10</f>
        <v>280</v>
      </c>
      <c r="G58" s="92" t="s">
        <v>97</v>
      </c>
      <c r="H58" s="92" t="s">
        <v>95</v>
      </c>
    </row>
    <row r="59" spans="1:8" ht="50.25" customHeight="1" x14ac:dyDescent="0.25">
      <c r="A59" s="4" t="s">
        <v>37</v>
      </c>
      <c r="B59" s="85" t="s">
        <v>38</v>
      </c>
      <c r="C59" s="92" t="s">
        <v>6</v>
      </c>
      <c r="D59" s="92" t="s">
        <v>7</v>
      </c>
      <c r="E59" s="84">
        <v>82</v>
      </c>
      <c r="F59" s="84">
        <f t="shared" ref="F59:F61" si="5">E59*8</f>
        <v>656</v>
      </c>
      <c r="G59" s="92" t="s">
        <v>98</v>
      </c>
      <c r="H59" s="92" t="s">
        <v>99</v>
      </c>
    </row>
    <row r="60" spans="1:8" ht="48.75" customHeight="1" x14ac:dyDescent="0.25">
      <c r="A60" s="4" t="s">
        <v>39</v>
      </c>
      <c r="B60" s="85" t="s">
        <v>40</v>
      </c>
      <c r="C60" s="92" t="s">
        <v>6</v>
      </c>
      <c r="D60" s="102" t="s">
        <v>7</v>
      </c>
      <c r="E60" s="84">
        <v>82</v>
      </c>
      <c r="F60" s="84">
        <f t="shared" si="5"/>
        <v>656</v>
      </c>
      <c r="G60" s="92" t="s">
        <v>104</v>
      </c>
      <c r="H60" s="92" t="s">
        <v>99</v>
      </c>
    </row>
    <row r="61" spans="1:8" ht="39.950000000000003" customHeight="1" x14ac:dyDescent="0.25">
      <c r="A61" s="157" t="s">
        <v>41</v>
      </c>
      <c r="B61" s="159" t="s">
        <v>42</v>
      </c>
      <c r="C61" s="92" t="s">
        <v>6</v>
      </c>
      <c r="D61" s="92" t="s">
        <v>7</v>
      </c>
      <c r="E61" s="84">
        <v>82</v>
      </c>
      <c r="F61" s="84">
        <f t="shared" si="5"/>
        <v>656</v>
      </c>
      <c r="G61" s="92" t="s">
        <v>105</v>
      </c>
      <c r="H61" s="92" t="s">
        <v>95</v>
      </c>
    </row>
    <row r="62" spans="1:8" ht="39.950000000000003" customHeight="1" x14ac:dyDescent="0.25">
      <c r="A62" s="157"/>
      <c r="B62" s="159"/>
      <c r="C62" s="92" t="s">
        <v>19</v>
      </c>
      <c r="D62" s="92" t="s">
        <v>13</v>
      </c>
      <c r="E62" s="84">
        <v>28</v>
      </c>
      <c r="F62" s="84">
        <f>E62*10</f>
        <v>280</v>
      </c>
      <c r="G62" s="92" t="s">
        <v>97</v>
      </c>
      <c r="H62" s="92" t="s">
        <v>95</v>
      </c>
    </row>
    <row r="63" spans="1:8" ht="39.950000000000003" customHeight="1" x14ac:dyDescent="0.25">
      <c r="A63" s="4" t="s">
        <v>43</v>
      </c>
      <c r="B63" s="85" t="s">
        <v>44</v>
      </c>
      <c r="C63" s="92" t="s">
        <v>6</v>
      </c>
      <c r="D63" s="92" t="s">
        <v>7</v>
      </c>
      <c r="E63" s="84">
        <v>82</v>
      </c>
      <c r="F63" s="84">
        <f>E63*8</f>
        <v>656</v>
      </c>
      <c r="G63" s="92" t="s">
        <v>105</v>
      </c>
      <c r="H63" s="92" t="s">
        <v>95</v>
      </c>
    </row>
    <row r="64" spans="1:8" ht="39.950000000000003" customHeight="1" x14ac:dyDescent="0.25">
      <c r="A64" s="108" t="s">
        <v>45</v>
      </c>
      <c r="B64" s="158" t="s">
        <v>46</v>
      </c>
      <c r="C64" s="158"/>
      <c r="D64" s="158"/>
      <c r="E64" s="158"/>
      <c r="F64" s="158"/>
      <c r="G64" s="158"/>
      <c r="H64" s="158"/>
    </row>
    <row r="65" spans="1:8" ht="39.950000000000003" customHeight="1" x14ac:dyDescent="0.25">
      <c r="A65" s="4" t="s">
        <v>91</v>
      </c>
      <c r="B65" s="87" t="s">
        <v>447</v>
      </c>
      <c r="C65" s="92" t="s">
        <v>6</v>
      </c>
      <c r="D65" s="92" t="s">
        <v>13</v>
      </c>
      <c r="E65" s="84">
        <v>82</v>
      </c>
      <c r="F65" s="84">
        <f t="shared" ref="F65:F66" si="6">E65*10</f>
        <v>820</v>
      </c>
      <c r="G65" s="92" t="s">
        <v>103</v>
      </c>
      <c r="H65" s="92" t="s">
        <v>106</v>
      </c>
    </row>
    <row r="66" spans="1:8" ht="39.950000000000003" customHeight="1" x14ac:dyDescent="0.25">
      <c r="A66" s="4" t="s">
        <v>47</v>
      </c>
      <c r="B66" s="85" t="s">
        <v>428</v>
      </c>
      <c r="C66" s="92" t="s">
        <v>6</v>
      </c>
      <c r="D66" s="92" t="s">
        <v>13</v>
      </c>
      <c r="E66" s="84">
        <v>82</v>
      </c>
      <c r="F66" s="84">
        <f t="shared" si="6"/>
        <v>820</v>
      </c>
      <c r="G66" s="92" t="s">
        <v>101</v>
      </c>
      <c r="H66" s="147" t="s">
        <v>453</v>
      </c>
    </row>
    <row r="67" spans="1:8" ht="39.950000000000003" customHeight="1" x14ac:dyDescent="0.25">
      <c r="A67" s="108" t="s">
        <v>48</v>
      </c>
      <c r="B67" s="158" t="s">
        <v>49</v>
      </c>
      <c r="C67" s="158"/>
      <c r="D67" s="158"/>
      <c r="E67" s="158"/>
      <c r="F67" s="158"/>
      <c r="G67" s="158"/>
      <c r="H67" s="158"/>
    </row>
    <row r="68" spans="1:8" ht="39.950000000000003" customHeight="1" x14ac:dyDescent="0.25">
      <c r="A68" s="108" t="s">
        <v>71</v>
      </c>
      <c r="B68" s="158" t="s">
        <v>69</v>
      </c>
      <c r="C68" s="158"/>
      <c r="D68" s="158"/>
      <c r="E68" s="158"/>
      <c r="F68" s="158"/>
      <c r="G68" s="158"/>
      <c r="H68" s="158"/>
    </row>
    <row r="69" spans="1:8" ht="39.950000000000003" customHeight="1" x14ac:dyDescent="0.25">
      <c r="A69" s="4" t="s">
        <v>63</v>
      </c>
      <c r="B69" s="85" t="s">
        <v>64</v>
      </c>
      <c r="C69" s="92" t="s">
        <v>6</v>
      </c>
      <c r="D69" s="92" t="s">
        <v>52</v>
      </c>
      <c r="E69" s="84">
        <v>92</v>
      </c>
      <c r="F69" s="84">
        <f>E69*4</f>
        <v>368</v>
      </c>
      <c r="G69" s="92" t="s">
        <v>101</v>
      </c>
      <c r="H69" s="92" t="s">
        <v>107</v>
      </c>
    </row>
    <row r="70" spans="1:8" ht="39.950000000000003" customHeight="1" x14ac:dyDescent="0.25">
      <c r="A70" s="108" t="s">
        <v>72</v>
      </c>
      <c r="B70" s="158" t="s">
        <v>70</v>
      </c>
      <c r="C70" s="158"/>
      <c r="D70" s="158"/>
      <c r="E70" s="158"/>
      <c r="F70" s="158"/>
      <c r="G70" s="158"/>
      <c r="H70" s="158"/>
    </row>
    <row r="71" spans="1:8" ht="39.950000000000003" customHeight="1" x14ac:dyDescent="0.25">
      <c r="A71" s="157" t="s">
        <v>59</v>
      </c>
      <c r="B71" s="159" t="s">
        <v>67</v>
      </c>
      <c r="C71" s="92" t="s">
        <v>6</v>
      </c>
      <c r="D71" s="92" t="s">
        <v>52</v>
      </c>
      <c r="E71" s="84">
        <v>92</v>
      </c>
      <c r="F71" s="84">
        <f>E71*4</f>
        <v>368</v>
      </c>
      <c r="G71" s="92" t="s">
        <v>98</v>
      </c>
      <c r="H71" s="92" t="s">
        <v>107</v>
      </c>
    </row>
    <row r="72" spans="1:8" ht="39.950000000000003" customHeight="1" x14ac:dyDescent="0.25">
      <c r="A72" s="157"/>
      <c r="B72" s="159"/>
      <c r="C72" s="92" t="s">
        <v>19</v>
      </c>
      <c r="D72" s="92" t="s">
        <v>73</v>
      </c>
      <c r="E72" s="84">
        <v>37</v>
      </c>
      <c r="F72" s="84">
        <f>E72*5</f>
        <v>185</v>
      </c>
      <c r="G72" s="92" t="s">
        <v>97</v>
      </c>
      <c r="H72" s="92" t="s">
        <v>107</v>
      </c>
    </row>
    <row r="73" spans="1:8" ht="39.950000000000003" customHeight="1" x14ac:dyDescent="0.25">
      <c r="A73" s="4" t="s">
        <v>53</v>
      </c>
      <c r="B73" s="86" t="s">
        <v>65</v>
      </c>
      <c r="C73" s="92" t="s">
        <v>6</v>
      </c>
      <c r="D73" s="92" t="s">
        <v>52</v>
      </c>
      <c r="E73" s="84">
        <v>92</v>
      </c>
      <c r="F73" s="84">
        <f>E73*4</f>
        <v>368</v>
      </c>
      <c r="G73" s="92" t="s">
        <v>103</v>
      </c>
      <c r="H73" s="92" t="s">
        <v>107</v>
      </c>
    </row>
    <row r="74" spans="1:8" ht="39.950000000000003" customHeight="1" x14ac:dyDescent="0.25">
      <c r="A74" s="4" t="s">
        <v>54</v>
      </c>
      <c r="B74" s="86" t="s">
        <v>29</v>
      </c>
      <c r="C74" s="92" t="s">
        <v>6</v>
      </c>
      <c r="D74" s="92" t="s">
        <v>52</v>
      </c>
      <c r="E74" s="84">
        <v>92</v>
      </c>
      <c r="F74" s="84">
        <f t="shared" ref="F74:F75" si="7">E74*4</f>
        <v>368</v>
      </c>
      <c r="G74" s="92" t="s">
        <v>94</v>
      </c>
      <c r="H74" s="92" t="s">
        <v>107</v>
      </c>
    </row>
    <row r="75" spans="1:8" ht="39.950000000000003" customHeight="1" x14ac:dyDescent="0.25">
      <c r="A75" s="157" t="s">
        <v>50</v>
      </c>
      <c r="B75" s="159" t="s">
        <v>51</v>
      </c>
      <c r="C75" s="92" t="s">
        <v>6</v>
      </c>
      <c r="D75" s="92" t="s">
        <v>52</v>
      </c>
      <c r="E75" s="84">
        <v>92</v>
      </c>
      <c r="F75" s="84">
        <f t="shared" si="7"/>
        <v>368</v>
      </c>
      <c r="G75" s="92" t="s">
        <v>108</v>
      </c>
      <c r="H75" s="92" t="s">
        <v>107</v>
      </c>
    </row>
    <row r="76" spans="1:8" ht="39.950000000000003" customHeight="1" x14ac:dyDescent="0.25">
      <c r="A76" s="157"/>
      <c r="B76" s="159"/>
      <c r="C76" s="92" t="s">
        <v>19</v>
      </c>
      <c r="D76" s="92" t="s">
        <v>73</v>
      </c>
      <c r="E76" s="84">
        <v>36</v>
      </c>
      <c r="F76" s="84">
        <f>E76*5</f>
        <v>180</v>
      </c>
      <c r="G76" s="92" t="s">
        <v>97</v>
      </c>
      <c r="H76" s="92" t="s">
        <v>107</v>
      </c>
    </row>
    <row r="77" spans="1:8" ht="39.950000000000003" customHeight="1" x14ac:dyDescent="0.25">
      <c r="A77" s="4" t="s">
        <v>55</v>
      </c>
      <c r="B77" s="86" t="s">
        <v>31</v>
      </c>
      <c r="C77" s="92" t="s">
        <v>6</v>
      </c>
      <c r="D77" s="92" t="s">
        <v>52</v>
      </c>
      <c r="E77" s="84">
        <v>92</v>
      </c>
      <c r="F77" s="84">
        <f>E77*4</f>
        <v>368</v>
      </c>
      <c r="G77" s="92" t="s">
        <v>94</v>
      </c>
      <c r="H77" s="92" t="s">
        <v>107</v>
      </c>
    </row>
    <row r="78" spans="1:8" ht="39.950000000000003" customHeight="1" x14ac:dyDescent="0.25">
      <c r="A78" s="160" t="s">
        <v>56</v>
      </c>
      <c r="B78" s="159" t="s">
        <v>35</v>
      </c>
      <c r="C78" s="92" t="s">
        <v>6</v>
      </c>
      <c r="D78" s="92" t="s">
        <v>52</v>
      </c>
      <c r="E78" s="84">
        <v>85</v>
      </c>
      <c r="F78" s="84">
        <f>E78*4</f>
        <v>340</v>
      </c>
      <c r="G78" s="92" t="s">
        <v>96</v>
      </c>
      <c r="H78" s="92" t="s">
        <v>107</v>
      </c>
    </row>
    <row r="79" spans="1:8" ht="39.950000000000003" customHeight="1" x14ac:dyDescent="0.25">
      <c r="A79" s="160"/>
      <c r="B79" s="159"/>
      <c r="C79" s="92" t="s">
        <v>19</v>
      </c>
      <c r="D79" s="92" t="s">
        <v>73</v>
      </c>
      <c r="E79" s="84">
        <v>36.5</v>
      </c>
      <c r="F79" s="84">
        <f>E79*5</f>
        <v>182.5</v>
      </c>
      <c r="G79" s="92" t="s">
        <v>97</v>
      </c>
      <c r="H79" s="92" t="s">
        <v>107</v>
      </c>
    </row>
    <row r="80" spans="1:8" ht="39.950000000000003" customHeight="1" x14ac:dyDescent="0.25">
      <c r="A80" s="4" t="s">
        <v>57</v>
      </c>
      <c r="B80" s="85" t="s">
        <v>42</v>
      </c>
      <c r="C80" s="92" t="s">
        <v>6</v>
      </c>
      <c r="D80" s="92" t="s">
        <v>52</v>
      </c>
      <c r="E80" s="84">
        <v>92</v>
      </c>
      <c r="F80" s="84">
        <f t="shared" ref="F80:F82" si="8">E80*4</f>
        <v>368</v>
      </c>
      <c r="G80" s="92" t="s">
        <v>105</v>
      </c>
      <c r="H80" s="92" t="s">
        <v>107</v>
      </c>
    </row>
    <row r="81" spans="1:8" ht="39.950000000000003" customHeight="1" x14ac:dyDescent="0.25">
      <c r="A81" s="4" t="s">
        <v>58</v>
      </c>
      <c r="B81" s="85" t="s">
        <v>44</v>
      </c>
      <c r="C81" s="92" t="s">
        <v>6</v>
      </c>
      <c r="D81" s="92" t="s">
        <v>52</v>
      </c>
      <c r="E81" s="84">
        <v>85</v>
      </c>
      <c r="F81" s="84">
        <f t="shared" si="8"/>
        <v>340</v>
      </c>
      <c r="G81" s="92" t="s">
        <v>105</v>
      </c>
      <c r="H81" s="92" t="s">
        <v>107</v>
      </c>
    </row>
    <row r="82" spans="1:8" ht="39.950000000000003" customHeight="1" x14ac:dyDescent="0.25">
      <c r="A82" s="157" t="s">
        <v>60</v>
      </c>
      <c r="B82" s="159" t="s">
        <v>68</v>
      </c>
      <c r="C82" s="92" t="s">
        <v>6</v>
      </c>
      <c r="D82" s="92" t="s">
        <v>52</v>
      </c>
      <c r="E82" s="84">
        <v>92</v>
      </c>
      <c r="F82" s="84">
        <f t="shared" si="8"/>
        <v>368</v>
      </c>
      <c r="G82" s="92" t="s">
        <v>98</v>
      </c>
      <c r="H82" s="92" t="s">
        <v>107</v>
      </c>
    </row>
    <row r="83" spans="1:8" ht="39.950000000000003" customHeight="1" x14ac:dyDescent="0.25">
      <c r="A83" s="157"/>
      <c r="B83" s="159"/>
      <c r="C83" s="92" t="s">
        <v>19</v>
      </c>
      <c r="D83" s="92" t="s">
        <v>73</v>
      </c>
      <c r="E83" s="84">
        <v>36.5</v>
      </c>
      <c r="F83" s="84">
        <f>E83*5</f>
        <v>182.5</v>
      </c>
      <c r="G83" s="92" t="s">
        <v>97</v>
      </c>
      <c r="H83" s="92" t="s">
        <v>107</v>
      </c>
    </row>
    <row r="84" spans="1:8" ht="90.75" customHeight="1" x14ac:dyDescent="0.25">
      <c r="A84" s="4" t="s">
        <v>61</v>
      </c>
      <c r="B84" s="85" t="s">
        <v>62</v>
      </c>
      <c r="C84" s="92" t="s">
        <v>6</v>
      </c>
      <c r="D84" s="92" t="s">
        <v>52</v>
      </c>
      <c r="E84" s="84">
        <v>92</v>
      </c>
      <c r="F84" s="84">
        <f>E84*4</f>
        <v>368</v>
      </c>
      <c r="G84" s="92" t="s">
        <v>98</v>
      </c>
      <c r="H84" s="92" t="s">
        <v>107</v>
      </c>
    </row>
    <row r="85" spans="1:8" ht="39.950000000000003" customHeight="1" x14ac:dyDescent="0.25">
      <c r="A85" s="109" t="s">
        <v>80</v>
      </c>
      <c r="B85" s="163" t="s">
        <v>90</v>
      </c>
      <c r="C85" s="163"/>
      <c r="D85" s="163"/>
      <c r="E85" s="163"/>
      <c r="F85" s="163"/>
      <c r="G85" s="163"/>
      <c r="H85" s="163"/>
    </row>
    <row r="86" spans="1:8" ht="39.950000000000003" customHeight="1" x14ac:dyDescent="0.25">
      <c r="A86" s="165">
        <v>37045</v>
      </c>
      <c r="B86" s="166" t="s">
        <v>81</v>
      </c>
      <c r="C86" s="94" t="s">
        <v>6</v>
      </c>
      <c r="D86" s="94" t="s">
        <v>7</v>
      </c>
      <c r="E86" s="35">
        <v>102.5</v>
      </c>
      <c r="F86" s="35">
        <f>E86*8</f>
        <v>820</v>
      </c>
      <c r="G86" s="167" t="s">
        <v>109</v>
      </c>
      <c r="H86" s="167" t="s">
        <v>110</v>
      </c>
    </row>
    <row r="87" spans="1:8" ht="39.950000000000003" customHeight="1" x14ac:dyDescent="0.25">
      <c r="A87" s="165"/>
      <c r="B87" s="166"/>
      <c r="C87" s="94" t="s">
        <v>19</v>
      </c>
      <c r="D87" s="94" t="s">
        <v>13</v>
      </c>
      <c r="E87" s="35">
        <v>42</v>
      </c>
      <c r="F87" s="35">
        <f>E87*10</f>
        <v>420</v>
      </c>
      <c r="G87" s="167"/>
      <c r="H87" s="167"/>
    </row>
    <row r="88" spans="1:8" ht="39.950000000000003" customHeight="1" x14ac:dyDescent="0.25">
      <c r="A88" s="165">
        <v>37051</v>
      </c>
      <c r="B88" s="166" t="s">
        <v>66</v>
      </c>
      <c r="C88" s="94" t="s">
        <v>6</v>
      </c>
      <c r="D88" s="94" t="s">
        <v>7</v>
      </c>
      <c r="E88" s="35">
        <v>102.5</v>
      </c>
      <c r="F88" s="35">
        <f>E88*8</f>
        <v>820</v>
      </c>
      <c r="G88" s="167" t="s">
        <v>109</v>
      </c>
      <c r="H88" s="167" t="s">
        <v>110</v>
      </c>
    </row>
    <row r="89" spans="1:8" ht="39.950000000000003" customHeight="1" x14ac:dyDescent="0.25">
      <c r="A89" s="165"/>
      <c r="B89" s="166"/>
      <c r="C89" s="94" t="s">
        <v>19</v>
      </c>
      <c r="D89" s="94" t="s">
        <v>13</v>
      </c>
      <c r="E89" s="35">
        <v>52</v>
      </c>
      <c r="F89" s="35">
        <f>E89*10</f>
        <v>520</v>
      </c>
      <c r="G89" s="167"/>
      <c r="H89" s="167"/>
    </row>
    <row r="90" spans="1:8" ht="39.950000000000003" customHeight="1" x14ac:dyDescent="0.25">
      <c r="A90" s="165">
        <v>37052</v>
      </c>
      <c r="B90" s="166" t="s">
        <v>82</v>
      </c>
      <c r="C90" s="94" t="s">
        <v>6</v>
      </c>
      <c r="D90" s="94" t="s">
        <v>7</v>
      </c>
      <c r="E90" s="35">
        <v>102.5</v>
      </c>
      <c r="F90" s="35">
        <f>E90*8</f>
        <v>820</v>
      </c>
      <c r="G90" s="167" t="s">
        <v>109</v>
      </c>
      <c r="H90" s="167" t="s">
        <v>110</v>
      </c>
    </row>
    <row r="91" spans="1:8" ht="39.950000000000003" customHeight="1" x14ac:dyDescent="0.25">
      <c r="A91" s="165"/>
      <c r="B91" s="166"/>
      <c r="C91" s="94" t="s">
        <v>19</v>
      </c>
      <c r="D91" s="94" t="s">
        <v>13</v>
      </c>
      <c r="E91" s="35">
        <v>52</v>
      </c>
      <c r="F91" s="35">
        <f>E91*10</f>
        <v>520</v>
      </c>
      <c r="G91" s="167"/>
      <c r="H91" s="167"/>
    </row>
    <row r="92" spans="1:8" ht="39.950000000000003" customHeight="1" x14ac:dyDescent="0.25">
      <c r="A92" s="165">
        <v>37053</v>
      </c>
      <c r="B92" s="166" t="s">
        <v>83</v>
      </c>
      <c r="C92" s="94" t="s">
        <v>6</v>
      </c>
      <c r="D92" s="94" t="s">
        <v>7</v>
      </c>
      <c r="E92" s="35">
        <v>102.5</v>
      </c>
      <c r="F92" s="35">
        <f>E92*8</f>
        <v>820</v>
      </c>
      <c r="G92" s="167" t="s">
        <v>109</v>
      </c>
      <c r="H92" s="167" t="s">
        <v>110</v>
      </c>
    </row>
    <row r="93" spans="1:8" ht="39.950000000000003" customHeight="1" x14ac:dyDescent="0.25">
      <c r="A93" s="165"/>
      <c r="B93" s="166"/>
      <c r="C93" s="94" t="s">
        <v>19</v>
      </c>
      <c r="D93" s="94" t="s">
        <v>13</v>
      </c>
      <c r="E93" s="35">
        <v>52</v>
      </c>
      <c r="F93" s="35">
        <f>E93*10</f>
        <v>520</v>
      </c>
      <c r="G93" s="167"/>
      <c r="H93" s="167"/>
    </row>
    <row r="94" spans="1:8" ht="39.950000000000003" customHeight="1" x14ac:dyDescent="0.25">
      <c r="A94" s="167" t="s">
        <v>84</v>
      </c>
      <c r="B94" s="166" t="s">
        <v>85</v>
      </c>
      <c r="C94" s="94" t="s">
        <v>6</v>
      </c>
      <c r="D94" s="94" t="s">
        <v>9</v>
      </c>
      <c r="E94" s="35">
        <v>94</v>
      </c>
      <c r="F94" s="35">
        <f>E94*6</f>
        <v>564</v>
      </c>
      <c r="G94" s="167" t="s">
        <v>109</v>
      </c>
      <c r="H94" s="167" t="s">
        <v>110</v>
      </c>
    </row>
    <row r="95" spans="1:8" ht="39.950000000000003" customHeight="1" x14ac:dyDescent="0.25">
      <c r="A95" s="167"/>
      <c r="B95" s="166"/>
      <c r="C95" s="94" t="s">
        <v>19</v>
      </c>
      <c r="D95" s="94" t="s">
        <v>7</v>
      </c>
      <c r="E95" s="35">
        <v>37</v>
      </c>
      <c r="F95" s="35">
        <f>E95*8</f>
        <v>296</v>
      </c>
      <c r="G95" s="167"/>
      <c r="H95" s="167"/>
    </row>
    <row r="96" spans="1:8" ht="39.950000000000003" customHeight="1" x14ac:dyDescent="0.25">
      <c r="A96" s="149" t="s">
        <v>86</v>
      </c>
      <c r="B96" s="151" t="s">
        <v>87</v>
      </c>
      <c r="C96" s="88" t="s">
        <v>6</v>
      </c>
      <c r="D96" s="88" t="s">
        <v>9</v>
      </c>
      <c r="E96" s="36">
        <v>94</v>
      </c>
      <c r="F96" s="36">
        <f>E96*6</f>
        <v>564</v>
      </c>
      <c r="G96" s="149" t="s">
        <v>109</v>
      </c>
      <c r="H96" s="149" t="s">
        <v>110</v>
      </c>
    </row>
    <row r="97" spans="1:8" ht="39.950000000000003" customHeight="1" x14ac:dyDescent="0.25">
      <c r="A97" s="149"/>
      <c r="B97" s="151"/>
      <c r="C97" s="88" t="s">
        <v>19</v>
      </c>
      <c r="D97" s="88" t="s">
        <v>7</v>
      </c>
      <c r="E97" s="36">
        <v>37</v>
      </c>
      <c r="F97" s="36">
        <f>E97*8</f>
        <v>296</v>
      </c>
      <c r="G97" s="149"/>
      <c r="H97" s="149"/>
    </row>
    <row r="98" spans="1:8" ht="39.950000000000003" customHeight="1" x14ac:dyDescent="0.25">
      <c r="A98" s="149" t="s">
        <v>88</v>
      </c>
      <c r="B98" s="151" t="s">
        <v>89</v>
      </c>
      <c r="C98" s="88" t="s">
        <v>6</v>
      </c>
      <c r="D98" s="88" t="s">
        <v>9</v>
      </c>
      <c r="E98" s="36">
        <v>94</v>
      </c>
      <c r="F98" s="36">
        <f>E98*6</f>
        <v>564</v>
      </c>
      <c r="G98" s="149" t="s">
        <v>109</v>
      </c>
      <c r="H98" s="149" t="s">
        <v>110</v>
      </c>
    </row>
    <row r="99" spans="1:8" ht="39.950000000000003" customHeight="1" x14ac:dyDescent="0.25">
      <c r="A99" s="149"/>
      <c r="B99" s="151"/>
      <c r="C99" s="88" t="s">
        <v>19</v>
      </c>
      <c r="D99" s="88" t="s">
        <v>7</v>
      </c>
      <c r="E99" s="36">
        <v>37</v>
      </c>
      <c r="F99" s="36">
        <f>E99*8</f>
        <v>296</v>
      </c>
      <c r="G99" s="149"/>
      <c r="H99" s="149"/>
    </row>
    <row r="100" spans="1:8" ht="46.5" customHeight="1" x14ac:dyDescent="0.25">
      <c r="A100" s="10"/>
      <c r="B100" s="93" t="s">
        <v>112</v>
      </c>
      <c r="C100" s="88" t="s">
        <v>113</v>
      </c>
      <c r="D100" s="88" t="s">
        <v>9</v>
      </c>
      <c r="E100" s="36">
        <v>15.9068</v>
      </c>
      <c r="F100" s="36">
        <v>95.440799999999996</v>
      </c>
      <c r="G100" s="15" t="s">
        <v>109</v>
      </c>
      <c r="H100" s="10"/>
    </row>
    <row r="102" spans="1:8" ht="39" customHeight="1" x14ac:dyDescent="0.3">
      <c r="A102" s="98"/>
      <c r="B102" s="98"/>
      <c r="C102" s="98"/>
      <c r="D102" s="98"/>
      <c r="E102" s="98"/>
      <c r="F102" s="98"/>
      <c r="G102" s="98"/>
      <c r="H102" s="97"/>
    </row>
    <row r="103" spans="1:8" ht="18.75" x14ac:dyDescent="0.3">
      <c r="A103" s="97"/>
      <c r="B103" s="97"/>
      <c r="C103" s="97"/>
      <c r="D103" s="97"/>
      <c r="E103" s="97"/>
      <c r="F103" s="97"/>
      <c r="G103" s="97"/>
      <c r="H103" s="97"/>
    </row>
    <row r="104" spans="1:8" ht="18.75" x14ac:dyDescent="0.3">
      <c r="A104" s="97"/>
      <c r="B104" s="97"/>
      <c r="C104" s="97"/>
      <c r="D104" s="97"/>
      <c r="E104" s="97"/>
      <c r="F104" s="97"/>
      <c r="G104" s="97"/>
      <c r="H104" s="89"/>
    </row>
    <row r="105" spans="1:8" ht="18.75" x14ac:dyDescent="0.3">
      <c r="A105" s="97"/>
      <c r="B105" s="97"/>
      <c r="C105" s="97"/>
      <c r="D105" s="97"/>
      <c r="E105" s="97"/>
      <c r="F105" s="97"/>
      <c r="G105" s="97"/>
      <c r="H105" s="97"/>
    </row>
    <row r="106" spans="1:8" ht="18.75" x14ac:dyDescent="0.3">
      <c r="A106" s="97"/>
      <c r="B106" s="97"/>
      <c r="C106" s="97"/>
      <c r="D106" s="97"/>
      <c r="E106" s="97"/>
      <c r="F106" s="97"/>
      <c r="G106" s="97"/>
      <c r="H106" s="97"/>
    </row>
  </sheetData>
  <mergeCells count="76">
    <mergeCell ref="G98:G99"/>
    <mergeCell ref="H98:H99"/>
    <mergeCell ref="G92:G93"/>
    <mergeCell ref="H92:H93"/>
    <mergeCell ref="G94:G95"/>
    <mergeCell ref="H94:H95"/>
    <mergeCell ref="G96:G97"/>
    <mergeCell ref="H96:H97"/>
    <mergeCell ref="G86:G87"/>
    <mergeCell ref="H86:H87"/>
    <mergeCell ref="G88:G89"/>
    <mergeCell ref="H88:H89"/>
    <mergeCell ref="G90:G91"/>
    <mergeCell ref="H90:H91"/>
    <mergeCell ref="A92:A93"/>
    <mergeCell ref="B92:B93"/>
    <mergeCell ref="A98:A99"/>
    <mergeCell ref="B98:B99"/>
    <mergeCell ref="A94:A95"/>
    <mergeCell ref="B94:B95"/>
    <mergeCell ref="A96:A97"/>
    <mergeCell ref="B96:B97"/>
    <mergeCell ref="A86:A87"/>
    <mergeCell ref="B86:B87"/>
    <mergeCell ref="A88:A89"/>
    <mergeCell ref="B88:B89"/>
    <mergeCell ref="A90:A91"/>
    <mergeCell ref="B90:B91"/>
    <mergeCell ref="B85:H85"/>
    <mergeCell ref="E13:F13"/>
    <mergeCell ref="G36:G37"/>
    <mergeCell ref="H36:H37"/>
    <mergeCell ref="B16:H16"/>
    <mergeCell ref="B25:H25"/>
    <mergeCell ref="B44:B45"/>
    <mergeCell ref="B61:B62"/>
    <mergeCell ref="B54:B56"/>
    <mergeCell ref="A82:A83"/>
    <mergeCell ref="B82:B83"/>
    <mergeCell ref="B32:H32"/>
    <mergeCell ref="B33:H33"/>
    <mergeCell ref="A34:A35"/>
    <mergeCell ref="B40:B41"/>
    <mergeCell ref="A40:A41"/>
    <mergeCell ref="B43:H43"/>
    <mergeCell ref="B64:H64"/>
    <mergeCell ref="B67:H67"/>
    <mergeCell ref="B36:B39"/>
    <mergeCell ref="A36:A39"/>
    <mergeCell ref="A61:A62"/>
    <mergeCell ref="A57:A58"/>
    <mergeCell ref="B57:B58"/>
    <mergeCell ref="A44:A45"/>
    <mergeCell ref="A54:A56"/>
    <mergeCell ref="B68:H68"/>
    <mergeCell ref="B70:H70"/>
    <mergeCell ref="B78:B79"/>
    <mergeCell ref="B71:B72"/>
    <mergeCell ref="A71:A72"/>
    <mergeCell ref="B75:B76"/>
    <mergeCell ref="A75:A76"/>
    <mergeCell ref="A78:A79"/>
    <mergeCell ref="A26:A27"/>
    <mergeCell ref="B26:B27"/>
    <mergeCell ref="B31:F31"/>
    <mergeCell ref="G2:H2"/>
    <mergeCell ref="G1:H1"/>
    <mergeCell ref="G3:H3"/>
    <mergeCell ref="A7:H7"/>
    <mergeCell ref="B15:F15"/>
    <mergeCell ref="A11:H11"/>
    <mergeCell ref="A13:B13"/>
    <mergeCell ref="C13:C14"/>
    <mergeCell ref="G13:G14"/>
    <mergeCell ref="H13:H14"/>
    <mergeCell ref="G4:H4"/>
  </mergeCells>
  <pageMargins left="0.70866141732283472" right="0.70866141732283472" top="0.74803149606299213" bottom="0.74803149606299213" header="0.31496062992125984" footer="0.31496062992125984"/>
  <pageSetup paperSize="9" scale="73" firstPageNumber="2" orientation="landscape" useFirstPageNumber="1" r:id="rId1"/>
  <headerFooter>
    <oddHeader>&amp;C&amp;P</oddHeader>
  </headerFooter>
  <rowBreaks count="3" manualBreakCount="3">
    <brk id="35" max="16383" man="1"/>
    <brk id="66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0"/>
  <sheetViews>
    <sheetView topLeftCell="A32" zoomScale="90" zoomScaleNormal="90" workbookViewId="0">
      <selection activeCell="D48" sqref="D48"/>
    </sheetView>
  </sheetViews>
  <sheetFormatPr defaultRowHeight="15" x14ac:dyDescent="0.25"/>
  <cols>
    <col min="1" max="1" width="11.28515625" bestFit="1" customWidth="1"/>
    <col min="2" max="2" width="48.7109375" customWidth="1"/>
    <col min="3" max="3" width="17.42578125" customWidth="1"/>
    <col min="4" max="4" width="13.140625" customWidth="1"/>
    <col min="5" max="5" width="13.28515625" customWidth="1"/>
    <col min="6" max="6" width="15" customWidth="1"/>
    <col min="7" max="7" width="20.5703125" customWidth="1"/>
    <col min="8" max="8" width="39.5703125" customWidth="1"/>
  </cols>
  <sheetData>
    <row r="2" spans="1:8" ht="18.75" x14ac:dyDescent="0.3">
      <c r="A2" s="155" t="s">
        <v>149</v>
      </c>
      <c r="B2" s="155"/>
      <c r="C2" s="155"/>
      <c r="D2" s="155"/>
      <c r="E2" s="155"/>
      <c r="F2" s="155"/>
      <c r="G2" s="155"/>
      <c r="H2" s="155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customHeight="1" x14ac:dyDescent="0.25">
      <c r="A4" s="156" t="s">
        <v>74</v>
      </c>
      <c r="B4" s="156"/>
      <c r="C4" s="156" t="s">
        <v>75</v>
      </c>
      <c r="D4" s="3" t="s">
        <v>76</v>
      </c>
      <c r="E4" s="156" t="s">
        <v>444</v>
      </c>
      <c r="F4" s="156"/>
      <c r="G4" s="156" t="s">
        <v>111</v>
      </c>
      <c r="H4" s="156" t="s">
        <v>420</v>
      </c>
    </row>
    <row r="5" spans="1:8" ht="72" customHeight="1" x14ac:dyDescent="0.25">
      <c r="A5" s="2" t="s">
        <v>77</v>
      </c>
      <c r="B5" s="2" t="s">
        <v>78</v>
      </c>
      <c r="C5" s="156"/>
      <c r="D5" s="2" t="s">
        <v>79</v>
      </c>
      <c r="E5" s="2" t="s">
        <v>92</v>
      </c>
      <c r="F5" s="2" t="s">
        <v>93</v>
      </c>
      <c r="G5" s="156"/>
      <c r="H5" s="156"/>
    </row>
    <row r="6" spans="1:8" ht="39.950000000000003" customHeight="1" x14ac:dyDescent="0.25">
      <c r="A6" s="103" t="s">
        <v>264</v>
      </c>
      <c r="B6" s="192" t="s">
        <v>150</v>
      </c>
      <c r="C6" s="193"/>
      <c r="D6" s="193"/>
      <c r="E6" s="193"/>
      <c r="F6" s="193"/>
      <c r="G6" s="193"/>
      <c r="H6" s="194"/>
    </row>
    <row r="7" spans="1:8" ht="29.25" customHeight="1" x14ac:dyDescent="0.25">
      <c r="A7" s="105" t="s">
        <v>265</v>
      </c>
      <c r="B7" s="196" t="s">
        <v>151</v>
      </c>
      <c r="C7" s="197"/>
      <c r="D7" s="197"/>
      <c r="E7" s="197"/>
      <c r="F7" s="197"/>
      <c r="G7" s="197"/>
      <c r="H7" s="198"/>
    </row>
    <row r="8" spans="1:8" ht="150.75" customHeight="1" x14ac:dyDescent="0.25">
      <c r="A8" s="105" t="s">
        <v>266</v>
      </c>
      <c r="B8" s="149" t="s">
        <v>152</v>
      </c>
      <c r="C8" s="149"/>
      <c r="D8" s="149"/>
      <c r="E8" s="149"/>
      <c r="F8" s="149"/>
      <c r="G8" s="9" t="s">
        <v>153</v>
      </c>
      <c r="H8" s="9" t="s">
        <v>255</v>
      </c>
    </row>
    <row r="9" spans="1:8" s="21" customFormat="1" ht="39.950000000000003" customHeight="1" x14ac:dyDescent="0.25">
      <c r="A9" s="195" t="s">
        <v>154</v>
      </c>
      <c r="B9" s="170" t="s">
        <v>155</v>
      </c>
      <c r="C9" s="20" t="s">
        <v>6</v>
      </c>
      <c r="D9" s="20" t="s">
        <v>156</v>
      </c>
      <c r="E9" s="23"/>
      <c r="F9" s="104">
        <v>43</v>
      </c>
      <c r="G9" s="14" t="s">
        <v>192</v>
      </c>
      <c r="H9" s="14" t="s">
        <v>193</v>
      </c>
    </row>
    <row r="10" spans="1:8" s="21" customFormat="1" ht="39.950000000000003" customHeight="1" x14ac:dyDescent="0.25">
      <c r="A10" s="195"/>
      <c r="B10" s="170"/>
      <c r="C10" s="20" t="s">
        <v>6</v>
      </c>
      <c r="D10" s="20" t="s">
        <v>157</v>
      </c>
      <c r="E10" s="23"/>
      <c r="F10" s="104">
        <v>39.200000000000003</v>
      </c>
      <c r="G10" s="14" t="s">
        <v>192</v>
      </c>
      <c r="H10" s="14" t="s">
        <v>193</v>
      </c>
    </row>
    <row r="11" spans="1:8" s="21" customFormat="1" ht="39.950000000000003" customHeight="1" x14ac:dyDescent="0.25">
      <c r="A11" s="195"/>
      <c r="B11" s="170"/>
      <c r="C11" s="20" t="s">
        <v>6</v>
      </c>
      <c r="D11" s="20" t="s">
        <v>158</v>
      </c>
      <c r="E11" s="23"/>
      <c r="F11" s="104">
        <v>29.4</v>
      </c>
      <c r="G11" s="14" t="s">
        <v>192</v>
      </c>
      <c r="H11" s="14" t="s">
        <v>193</v>
      </c>
    </row>
    <row r="12" spans="1:8" s="21" customFormat="1" ht="39.950000000000003" customHeight="1" x14ac:dyDescent="0.25">
      <c r="A12" s="195"/>
      <c r="B12" s="170" t="s">
        <v>159</v>
      </c>
      <c r="C12" s="20" t="s">
        <v>6</v>
      </c>
      <c r="D12" s="20" t="s">
        <v>160</v>
      </c>
      <c r="E12" s="23"/>
      <c r="F12" s="104">
        <v>42</v>
      </c>
      <c r="G12" s="14" t="s">
        <v>192</v>
      </c>
      <c r="H12" s="14" t="s">
        <v>193</v>
      </c>
    </row>
    <row r="13" spans="1:8" s="21" customFormat="1" ht="39.950000000000003" customHeight="1" x14ac:dyDescent="0.25">
      <c r="A13" s="195"/>
      <c r="B13" s="170"/>
      <c r="C13" s="20" t="s">
        <v>6</v>
      </c>
      <c r="D13" s="20" t="s">
        <v>161</v>
      </c>
      <c r="E13" s="23"/>
      <c r="F13" s="104">
        <v>38.200000000000003</v>
      </c>
      <c r="G13" s="14" t="s">
        <v>192</v>
      </c>
      <c r="H13" s="14" t="s">
        <v>193</v>
      </c>
    </row>
    <row r="14" spans="1:8" s="21" customFormat="1" ht="39.950000000000003" customHeight="1" x14ac:dyDescent="0.25">
      <c r="A14" s="149"/>
      <c r="B14" s="171"/>
      <c r="C14" s="20" t="s">
        <v>6</v>
      </c>
      <c r="D14" s="20" t="s">
        <v>158</v>
      </c>
      <c r="E14" s="23"/>
      <c r="F14" s="104">
        <v>29.4</v>
      </c>
      <c r="G14" s="14" t="s">
        <v>192</v>
      </c>
      <c r="H14" s="14" t="s">
        <v>193</v>
      </c>
    </row>
    <row r="15" spans="1:8" s="21" customFormat="1" ht="39.950000000000003" customHeight="1" x14ac:dyDescent="0.25">
      <c r="A15" s="128"/>
      <c r="B15" s="127" t="s">
        <v>162</v>
      </c>
      <c r="C15" s="130" t="s">
        <v>19</v>
      </c>
      <c r="D15" s="130" t="s">
        <v>163</v>
      </c>
      <c r="E15" s="131"/>
      <c r="F15" s="132">
        <v>24</v>
      </c>
      <c r="G15" s="133" t="s">
        <v>192</v>
      </c>
      <c r="H15" s="133" t="s">
        <v>193</v>
      </c>
    </row>
    <row r="16" spans="1:8" s="21" customFormat="1" ht="39.950000000000003" customHeight="1" x14ac:dyDescent="0.25">
      <c r="A16" s="130" t="s">
        <v>164</v>
      </c>
      <c r="B16" s="126" t="s">
        <v>165</v>
      </c>
      <c r="C16" s="130" t="s">
        <v>6</v>
      </c>
      <c r="D16" s="130" t="s">
        <v>156</v>
      </c>
      <c r="E16" s="131"/>
      <c r="F16" s="132">
        <v>43</v>
      </c>
      <c r="G16" s="133" t="s">
        <v>192</v>
      </c>
      <c r="H16" s="133" t="s">
        <v>193</v>
      </c>
    </row>
    <row r="17" spans="1:8" s="21" customFormat="1" ht="39.950000000000003" customHeight="1" x14ac:dyDescent="0.25">
      <c r="A17" s="173" t="s">
        <v>166</v>
      </c>
      <c r="B17" s="126" t="s">
        <v>167</v>
      </c>
      <c r="C17" s="130" t="s">
        <v>168</v>
      </c>
      <c r="D17" s="130" t="s">
        <v>169</v>
      </c>
      <c r="E17" s="131"/>
      <c r="F17" s="132">
        <v>24.2</v>
      </c>
      <c r="G17" s="133" t="s">
        <v>192</v>
      </c>
      <c r="H17" s="133" t="s">
        <v>193</v>
      </c>
    </row>
    <row r="18" spans="1:8" s="21" customFormat="1" ht="39.950000000000003" customHeight="1" x14ac:dyDescent="0.25">
      <c r="A18" s="173"/>
      <c r="B18" s="56" t="s">
        <v>170</v>
      </c>
      <c r="C18" s="130" t="s">
        <v>168</v>
      </c>
      <c r="D18" s="130" t="s">
        <v>169</v>
      </c>
      <c r="E18" s="131"/>
      <c r="F18" s="132">
        <v>24.2</v>
      </c>
      <c r="G18" s="133" t="s">
        <v>192</v>
      </c>
      <c r="H18" s="133" t="s">
        <v>193</v>
      </c>
    </row>
    <row r="19" spans="1:8" s="21" customFormat="1" ht="39.950000000000003" customHeight="1" x14ac:dyDescent="0.25">
      <c r="A19" s="173"/>
      <c r="B19" s="126" t="s">
        <v>155</v>
      </c>
      <c r="C19" s="130" t="s">
        <v>168</v>
      </c>
      <c r="D19" s="130" t="s">
        <v>448</v>
      </c>
      <c r="E19" s="131"/>
      <c r="F19" s="132">
        <v>37</v>
      </c>
      <c r="G19" s="133" t="s">
        <v>192</v>
      </c>
      <c r="H19" s="133" t="s">
        <v>193</v>
      </c>
    </row>
    <row r="20" spans="1:8" s="21" customFormat="1" ht="39.950000000000003" customHeight="1" x14ac:dyDescent="0.25">
      <c r="A20" s="199"/>
      <c r="B20" s="134" t="s">
        <v>159</v>
      </c>
      <c r="C20" s="130" t="s">
        <v>168</v>
      </c>
      <c r="D20" s="130" t="s">
        <v>448</v>
      </c>
      <c r="E20" s="134"/>
      <c r="F20" s="132">
        <v>37</v>
      </c>
      <c r="G20" s="133" t="s">
        <v>192</v>
      </c>
      <c r="H20" s="133" t="s">
        <v>193</v>
      </c>
    </row>
    <row r="21" spans="1:8" s="21" customFormat="1" ht="39.950000000000003" customHeight="1" x14ac:dyDescent="0.25">
      <c r="A21" s="173" t="s">
        <v>171</v>
      </c>
      <c r="B21" s="170" t="s">
        <v>172</v>
      </c>
      <c r="C21" s="130" t="s">
        <v>6</v>
      </c>
      <c r="D21" s="130" t="s">
        <v>173</v>
      </c>
      <c r="E21" s="131"/>
      <c r="F21" s="132">
        <v>19.5</v>
      </c>
      <c r="G21" s="133" t="s">
        <v>192</v>
      </c>
      <c r="H21" s="133" t="s">
        <v>193</v>
      </c>
    </row>
    <row r="22" spans="1:8" s="21" customFormat="1" ht="39.950000000000003" customHeight="1" x14ac:dyDescent="0.25">
      <c r="A22" s="173"/>
      <c r="B22" s="170"/>
      <c r="C22" s="130" t="s">
        <v>6</v>
      </c>
      <c r="D22" s="130" t="s">
        <v>174</v>
      </c>
      <c r="E22" s="131"/>
      <c r="F22" s="132">
        <v>16.3</v>
      </c>
      <c r="G22" s="133" t="s">
        <v>192</v>
      </c>
      <c r="H22" s="133" t="s">
        <v>193</v>
      </c>
    </row>
    <row r="23" spans="1:8" s="21" customFormat="1" ht="39.950000000000003" customHeight="1" x14ac:dyDescent="0.25">
      <c r="A23" s="173"/>
      <c r="B23" s="170"/>
      <c r="C23" s="130" t="s">
        <v>6</v>
      </c>
      <c r="D23" s="130" t="s">
        <v>175</v>
      </c>
      <c r="E23" s="131"/>
      <c r="F23" s="132">
        <v>15.2</v>
      </c>
      <c r="G23" s="133" t="s">
        <v>192</v>
      </c>
      <c r="H23" s="133" t="s">
        <v>193</v>
      </c>
    </row>
    <row r="24" spans="1:8" s="21" customFormat="1" ht="39.950000000000003" customHeight="1" x14ac:dyDescent="0.25">
      <c r="A24" s="173"/>
      <c r="B24" s="170"/>
      <c r="C24" s="130" t="s">
        <v>168</v>
      </c>
      <c r="D24" s="130" t="s">
        <v>176</v>
      </c>
      <c r="E24" s="131"/>
      <c r="F24" s="132">
        <v>14.5</v>
      </c>
      <c r="G24" s="133" t="s">
        <v>192</v>
      </c>
      <c r="H24" s="133" t="s">
        <v>193</v>
      </c>
    </row>
    <row r="25" spans="1:8" s="21" customFormat="1" ht="39.950000000000003" customHeight="1" x14ac:dyDescent="0.25">
      <c r="A25" s="173"/>
      <c r="B25" s="170"/>
      <c r="C25" s="130" t="s">
        <v>449</v>
      </c>
      <c r="D25" s="130" t="s">
        <v>176</v>
      </c>
      <c r="E25" s="131"/>
      <c r="F25" s="132">
        <v>14.5</v>
      </c>
      <c r="G25" s="133" t="s">
        <v>192</v>
      </c>
      <c r="H25" s="133" t="s">
        <v>193</v>
      </c>
    </row>
    <row r="26" spans="1:8" s="21" customFormat="1" ht="39.950000000000003" customHeight="1" x14ac:dyDescent="0.25">
      <c r="A26" s="173" t="s">
        <v>171</v>
      </c>
      <c r="B26" s="170" t="s">
        <v>172</v>
      </c>
      <c r="C26" s="130" t="s">
        <v>177</v>
      </c>
      <c r="D26" s="130" t="s">
        <v>178</v>
      </c>
      <c r="E26" s="131"/>
      <c r="F26" s="132">
        <v>9</v>
      </c>
      <c r="G26" s="133" t="s">
        <v>192</v>
      </c>
      <c r="H26" s="133" t="s">
        <v>193</v>
      </c>
    </row>
    <row r="27" spans="1:8" s="21" customFormat="1" ht="39.950000000000003" customHeight="1" x14ac:dyDescent="0.25">
      <c r="A27" s="173"/>
      <c r="B27" s="170"/>
      <c r="C27" s="130" t="s">
        <v>6</v>
      </c>
      <c r="D27" s="130" t="s">
        <v>179</v>
      </c>
      <c r="E27" s="131"/>
      <c r="F27" s="132">
        <v>5</v>
      </c>
      <c r="G27" s="133" t="s">
        <v>192</v>
      </c>
      <c r="H27" s="133" t="s">
        <v>193</v>
      </c>
    </row>
    <row r="28" spans="1:8" s="21" customFormat="1" ht="39.950000000000003" customHeight="1" x14ac:dyDescent="0.25">
      <c r="A28" s="173"/>
      <c r="B28" s="170"/>
      <c r="C28" s="130" t="s">
        <v>6</v>
      </c>
      <c r="D28" s="130" t="s">
        <v>180</v>
      </c>
      <c r="E28" s="131"/>
      <c r="F28" s="132">
        <v>4</v>
      </c>
      <c r="G28" s="133" t="s">
        <v>192</v>
      </c>
      <c r="H28" s="133" t="s">
        <v>193</v>
      </c>
    </row>
    <row r="29" spans="1:8" s="21" customFormat="1" ht="39.950000000000003" customHeight="1" x14ac:dyDescent="0.25">
      <c r="A29" s="173" t="s">
        <v>181</v>
      </c>
      <c r="B29" s="170" t="s">
        <v>182</v>
      </c>
      <c r="C29" s="130" t="s">
        <v>6</v>
      </c>
      <c r="D29" s="130" t="s">
        <v>173</v>
      </c>
      <c r="E29" s="131"/>
      <c r="F29" s="132">
        <v>19.5</v>
      </c>
      <c r="G29" s="133" t="s">
        <v>192</v>
      </c>
      <c r="H29" s="133" t="s">
        <v>193</v>
      </c>
    </row>
    <row r="30" spans="1:8" s="21" customFormat="1" ht="39.950000000000003" customHeight="1" x14ac:dyDescent="0.25">
      <c r="A30" s="173"/>
      <c r="B30" s="170"/>
      <c r="C30" s="130" t="s">
        <v>6</v>
      </c>
      <c r="D30" s="130" t="s">
        <v>174</v>
      </c>
      <c r="E30" s="131"/>
      <c r="F30" s="132">
        <v>16.3</v>
      </c>
      <c r="G30" s="133" t="s">
        <v>192</v>
      </c>
      <c r="H30" s="133" t="s">
        <v>193</v>
      </c>
    </row>
    <row r="31" spans="1:8" s="21" customFormat="1" ht="39.950000000000003" customHeight="1" x14ac:dyDescent="0.25">
      <c r="A31" s="173"/>
      <c r="B31" s="170"/>
      <c r="C31" s="130" t="s">
        <v>6</v>
      </c>
      <c r="D31" s="130" t="s">
        <v>175</v>
      </c>
      <c r="E31" s="131"/>
      <c r="F31" s="132">
        <v>15.2</v>
      </c>
      <c r="G31" s="133" t="s">
        <v>192</v>
      </c>
      <c r="H31" s="133" t="s">
        <v>193</v>
      </c>
    </row>
    <row r="32" spans="1:8" s="21" customFormat="1" ht="39.950000000000003" customHeight="1" x14ac:dyDescent="0.25">
      <c r="A32" s="173"/>
      <c r="B32" s="170"/>
      <c r="C32" s="130" t="s">
        <v>168</v>
      </c>
      <c r="D32" s="130" t="s">
        <v>176</v>
      </c>
      <c r="E32" s="131"/>
      <c r="F32" s="132">
        <v>14.5</v>
      </c>
      <c r="G32" s="133" t="s">
        <v>192</v>
      </c>
      <c r="H32" s="133" t="s">
        <v>193</v>
      </c>
    </row>
    <row r="33" spans="1:8" s="21" customFormat="1" ht="39.950000000000003" customHeight="1" x14ac:dyDescent="0.25">
      <c r="A33" s="173"/>
      <c r="B33" s="170"/>
      <c r="C33" s="130" t="s">
        <v>6</v>
      </c>
      <c r="D33" s="130" t="s">
        <v>178</v>
      </c>
      <c r="E33" s="131"/>
      <c r="F33" s="132">
        <v>9</v>
      </c>
      <c r="G33" s="133" t="s">
        <v>192</v>
      </c>
      <c r="H33" s="133" t="s">
        <v>193</v>
      </c>
    </row>
    <row r="34" spans="1:8" s="21" customFormat="1" ht="39.950000000000003" customHeight="1" x14ac:dyDescent="0.25">
      <c r="A34" s="173"/>
      <c r="B34" s="170"/>
      <c r="C34" s="130" t="s">
        <v>6</v>
      </c>
      <c r="D34" s="130" t="s">
        <v>179</v>
      </c>
      <c r="E34" s="131"/>
      <c r="F34" s="132">
        <v>5</v>
      </c>
      <c r="G34" s="133" t="s">
        <v>192</v>
      </c>
      <c r="H34" s="133" t="s">
        <v>193</v>
      </c>
    </row>
    <row r="35" spans="1:8" s="21" customFormat="1" ht="39.950000000000003" customHeight="1" x14ac:dyDescent="0.25">
      <c r="A35" s="173"/>
      <c r="B35" s="170"/>
      <c r="C35" s="130" t="s">
        <v>6</v>
      </c>
      <c r="D35" s="130" t="s">
        <v>180</v>
      </c>
      <c r="E35" s="131"/>
      <c r="F35" s="132">
        <v>4</v>
      </c>
      <c r="G35" s="133" t="s">
        <v>192</v>
      </c>
      <c r="H35" s="133" t="s">
        <v>193</v>
      </c>
    </row>
    <row r="36" spans="1:8" s="21" customFormat="1" ht="39.950000000000003" customHeight="1" x14ac:dyDescent="0.25">
      <c r="A36" s="173" t="s">
        <v>183</v>
      </c>
      <c r="B36" s="170" t="s">
        <v>184</v>
      </c>
      <c r="C36" s="130" t="s">
        <v>6</v>
      </c>
      <c r="D36" s="130" t="s">
        <v>185</v>
      </c>
      <c r="E36" s="131"/>
      <c r="F36" s="132">
        <v>17</v>
      </c>
      <c r="G36" s="133" t="s">
        <v>192</v>
      </c>
      <c r="H36" s="133" t="s">
        <v>193</v>
      </c>
    </row>
    <row r="37" spans="1:8" s="21" customFormat="1" ht="39.950000000000003" customHeight="1" x14ac:dyDescent="0.25">
      <c r="A37" s="173"/>
      <c r="B37" s="170"/>
      <c r="C37" s="130" t="s">
        <v>6</v>
      </c>
      <c r="D37" s="130" t="s">
        <v>175</v>
      </c>
      <c r="E37" s="131"/>
      <c r="F37" s="132">
        <v>15.2</v>
      </c>
      <c r="G37" s="133" t="s">
        <v>192</v>
      </c>
      <c r="H37" s="133" t="s">
        <v>193</v>
      </c>
    </row>
    <row r="38" spans="1:8" s="21" customFormat="1" ht="39.950000000000003" customHeight="1" x14ac:dyDescent="0.25">
      <c r="A38" s="173"/>
      <c r="B38" s="170"/>
      <c r="C38" s="130" t="s">
        <v>6</v>
      </c>
      <c r="D38" s="130" t="s">
        <v>178</v>
      </c>
      <c r="E38" s="131"/>
      <c r="F38" s="132">
        <v>9</v>
      </c>
      <c r="G38" s="133" t="s">
        <v>192</v>
      </c>
      <c r="H38" s="133" t="s">
        <v>193</v>
      </c>
    </row>
    <row r="39" spans="1:8" s="21" customFormat="1" ht="39.950000000000003" customHeight="1" x14ac:dyDescent="0.25">
      <c r="A39" s="173"/>
      <c r="B39" s="170"/>
      <c r="C39" s="130" t="s">
        <v>6</v>
      </c>
      <c r="D39" s="130" t="s">
        <v>179</v>
      </c>
      <c r="E39" s="131"/>
      <c r="F39" s="132">
        <v>5</v>
      </c>
      <c r="G39" s="133" t="s">
        <v>192</v>
      </c>
      <c r="H39" s="133" t="s">
        <v>193</v>
      </c>
    </row>
    <row r="40" spans="1:8" s="21" customFormat="1" ht="39.950000000000003" customHeight="1" x14ac:dyDescent="0.25">
      <c r="A40" s="173"/>
      <c r="B40" s="170"/>
      <c r="C40" s="130" t="s">
        <v>6</v>
      </c>
      <c r="D40" s="130" t="s">
        <v>424</v>
      </c>
      <c r="E40" s="131"/>
      <c r="F40" s="132">
        <v>3.3</v>
      </c>
      <c r="G40" s="133" t="s">
        <v>192</v>
      </c>
      <c r="H40" s="133" t="s">
        <v>193</v>
      </c>
    </row>
    <row r="41" spans="1:8" s="21" customFormat="1" ht="39.950000000000003" customHeight="1" x14ac:dyDescent="0.25">
      <c r="A41" s="173"/>
      <c r="B41" s="170"/>
      <c r="C41" s="130" t="s">
        <v>450</v>
      </c>
      <c r="D41" s="130" t="s">
        <v>176</v>
      </c>
      <c r="E41" s="131"/>
      <c r="F41" s="132">
        <v>14.5</v>
      </c>
      <c r="G41" s="133" t="s">
        <v>192</v>
      </c>
      <c r="H41" s="133" t="s">
        <v>193</v>
      </c>
    </row>
    <row r="42" spans="1:8" s="21" customFormat="1" ht="39.950000000000003" customHeight="1" x14ac:dyDescent="0.25">
      <c r="A42" s="173"/>
      <c r="B42" s="170"/>
      <c r="C42" s="130" t="s">
        <v>449</v>
      </c>
      <c r="D42" s="130" t="s">
        <v>176</v>
      </c>
      <c r="E42" s="131"/>
      <c r="F42" s="132">
        <v>14.5</v>
      </c>
      <c r="G42" s="133" t="s">
        <v>192</v>
      </c>
      <c r="H42" s="133" t="s">
        <v>193</v>
      </c>
    </row>
    <row r="43" spans="1:8" s="21" customFormat="1" ht="39.950000000000003" customHeight="1" x14ac:dyDescent="0.25">
      <c r="A43" s="130" t="s">
        <v>186</v>
      </c>
      <c r="B43" s="126" t="s">
        <v>187</v>
      </c>
      <c r="C43" s="130" t="s">
        <v>6</v>
      </c>
      <c r="D43" s="130" t="s">
        <v>185</v>
      </c>
      <c r="E43" s="131"/>
      <c r="F43" s="132">
        <v>17</v>
      </c>
      <c r="G43" s="133" t="s">
        <v>192</v>
      </c>
      <c r="H43" s="133" t="s">
        <v>193</v>
      </c>
    </row>
    <row r="44" spans="1:8" s="21" customFormat="1" ht="39.950000000000003" customHeight="1" x14ac:dyDescent="0.25">
      <c r="A44" s="130" t="s">
        <v>188</v>
      </c>
      <c r="B44" s="126" t="s">
        <v>189</v>
      </c>
      <c r="C44" s="130" t="s">
        <v>6</v>
      </c>
      <c r="D44" s="130" t="s">
        <v>185</v>
      </c>
      <c r="E44" s="131"/>
      <c r="F44" s="132">
        <v>17</v>
      </c>
      <c r="G44" s="133" t="s">
        <v>192</v>
      </c>
      <c r="H44" s="133" t="s">
        <v>193</v>
      </c>
    </row>
    <row r="45" spans="1:8" s="21" customFormat="1" ht="39.950000000000003" customHeight="1" x14ac:dyDescent="0.25">
      <c r="A45" s="173" t="s">
        <v>190</v>
      </c>
      <c r="B45" s="174" t="s">
        <v>191</v>
      </c>
      <c r="C45" s="130" t="s">
        <v>6</v>
      </c>
      <c r="D45" s="130" t="s">
        <v>174</v>
      </c>
      <c r="E45" s="131"/>
      <c r="F45" s="132">
        <v>16.3</v>
      </c>
      <c r="G45" s="133" t="s">
        <v>192</v>
      </c>
      <c r="H45" s="133" t="s">
        <v>193</v>
      </c>
    </row>
    <row r="46" spans="1:8" s="21" customFormat="1" ht="39.950000000000003" customHeight="1" x14ac:dyDescent="0.25">
      <c r="A46" s="173"/>
      <c r="B46" s="175"/>
      <c r="C46" s="130" t="s">
        <v>6</v>
      </c>
      <c r="D46" s="130" t="s">
        <v>175</v>
      </c>
      <c r="E46" s="131"/>
      <c r="F46" s="132">
        <v>15.2</v>
      </c>
      <c r="G46" s="133" t="s">
        <v>192</v>
      </c>
      <c r="H46" s="133" t="s">
        <v>193</v>
      </c>
    </row>
    <row r="47" spans="1:8" s="21" customFormat="1" ht="39.950000000000003" customHeight="1" x14ac:dyDescent="0.25">
      <c r="A47" s="173"/>
      <c r="B47" s="175"/>
      <c r="C47" s="135" t="s">
        <v>168</v>
      </c>
      <c r="D47" s="135" t="s">
        <v>176</v>
      </c>
      <c r="E47" s="131"/>
      <c r="F47" s="132">
        <v>14.5</v>
      </c>
      <c r="G47" s="133" t="s">
        <v>192</v>
      </c>
      <c r="H47" s="133" t="s">
        <v>193</v>
      </c>
    </row>
    <row r="48" spans="1:8" s="21" customFormat="1" ht="39.950000000000003" customHeight="1" x14ac:dyDescent="0.25">
      <c r="A48" s="173"/>
      <c r="B48" s="176"/>
      <c r="C48" s="130" t="s">
        <v>6</v>
      </c>
      <c r="D48" s="130" t="s">
        <v>179</v>
      </c>
      <c r="E48" s="131"/>
      <c r="F48" s="132">
        <v>5</v>
      </c>
      <c r="G48" s="133" t="s">
        <v>192</v>
      </c>
      <c r="H48" s="133" t="s">
        <v>193</v>
      </c>
    </row>
    <row r="49" spans="1:8" ht="48" customHeight="1" x14ac:dyDescent="0.25">
      <c r="A49" s="133" t="s">
        <v>267</v>
      </c>
      <c r="B49" s="177" t="s">
        <v>194</v>
      </c>
      <c r="C49" s="178"/>
      <c r="D49" s="178"/>
      <c r="E49" s="178"/>
      <c r="F49" s="178"/>
      <c r="G49" s="179"/>
      <c r="H49" s="128" t="s">
        <v>255</v>
      </c>
    </row>
    <row r="50" spans="1:8" ht="39.950000000000003" customHeight="1" x14ac:dyDescent="0.25">
      <c r="A50" s="136"/>
      <c r="B50" s="86" t="s">
        <v>195</v>
      </c>
      <c r="C50" s="125" t="s">
        <v>6</v>
      </c>
      <c r="D50" s="125" t="s">
        <v>196</v>
      </c>
      <c r="E50" s="125" t="s">
        <v>197</v>
      </c>
      <c r="F50" s="137"/>
      <c r="G50" s="125" t="s">
        <v>105</v>
      </c>
      <c r="H50" s="125" t="s">
        <v>198</v>
      </c>
    </row>
    <row r="51" spans="1:8" ht="39.950000000000003" customHeight="1" x14ac:dyDescent="0.25">
      <c r="A51" s="136"/>
      <c r="B51" s="86" t="s">
        <v>199</v>
      </c>
      <c r="C51" s="125" t="s">
        <v>6</v>
      </c>
      <c r="D51" s="125" t="s">
        <v>200</v>
      </c>
      <c r="E51" s="125" t="s">
        <v>201</v>
      </c>
      <c r="F51" s="84"/>
      <c r="G51" s="125" t="s">
        <v>105</v>
      </c>
      <c r="H51" s="125" t="s">
        <v>198</v>
      </c>
    </row>
    <row r="52" spans="1:8" ht="39.950000000000003" customHeight="1" x14ac:dyDescent="0.25">
      <c r="A52" s="136"/>
      <c r="B52" s="86" t="s">
        <v>202</v>
      </c>
      <c r="C52" s="125" t="s">
        <v>6</v>
      </c>
      <c r="D52" s="125" t="s">
        <v>203</v>
      </c>
      <c r="E52" s="125" t="s">
        <v>197</v>
      </c>
      <c r="F52" s="137"/>
      <c r="G52" s="125" t="s">
        <v>94</v>
      </c>
      <c r="H52" s="125" t="s">
        <v>198</v>
      </c>
    </row>
    <row r="53" spans="1:8" ht="39.950000000000003" customHeight="1" x14ac:dyDescent="0.25">
      <c r="A53" s="136"/>
      <c r="B53" s="138" t="s">
        <v>204</v>
      </c>
      <c r="C53" s="130" t="s">
        <v>6</v>
      </c>
      <c r="D53" s="130" t="s">
        <v>205</v>
      </c>
      <c r="E53" s="130" t="s">
        <v>215</v>
      </c>
      <c r="F53" s="139"/>
      <c r="G53" s="130" t="s">
        <v>103</v>
      </c>
      <c r="H53" s="128" t="s">
        <v>198</v>
      </c>
    </row>
    <row r="54" spans="1:8" ht="70.5" customHeight="1" x14ac:dyDescent="0.25">
      <c r="A54" s="136"/>
      <c r="B54" s="86" t="s">
        <v>206</v>
      </c>
      <c r="C54" s="125" t="s">
        <v>6</v>
      </c>
      <c r="D54" s="125" t="s">
        <v>207</v>
      </c>
      <c r="E54" s="125" t="s">
        <v>197</v>
      </c>
      <c r="F54" s="137"/>
      <c r="G54" s="125" t="s">
        <v>104</v>
      </c>
      <c r="H54" s="125" t="s">
        <v>198</v>
      </c>
    </row>
    <row r="55" spans="1:8" ht="39.950000000000003" customHeight="1" x14ac:dyDescent="0.25">
      <c r="A55" s="136"/>
      <c r="B55" s="138" t="s">
        <v>208</v>
      </c>
      <c r="C55" s="130" t="s">
        <v>6</v>
      </c>
      <c r="D55" s="130" t="s">
        <v>209</v>
      </c>
      <c r="E55" s="130" t="s">
        <v>216</v>
      </c>
      <c r="F55" s="139"/>
      <c r="G55" s="130" t="s">
        <v>210</v>
      </c>
      <c r="H55" s="128" t="s">
        <v>198</v>
      </c>
    </row>
    <row r="56" spans="1:8" ht="50.25" customHeight="1" x14ac:dyDescent="0.25">
      <c r="A56" s="136"/>
      <c r="B56" s="86" t="s">
        <v>211</v>
      </c>
      <c r="C56" s="125" t="s">
        <v>6</v>
      </c>
      <c r="D56" s="125" t="s">
        <v>158</v>
      </c>
      <c r="E56" s="125" t="s">
        <v>197</v>
      </c>
      <c r="F56" s="137"/>
      <c r="G56" s="125" t="s">
        <v>100</v>
      </c>
      <c r="H56" s="125" t="s">
        <v>198</v>
      </c>
    </row>
    <row r="57" spans="1:8" ht="48.75" customHeight="1" x14ac:dyDescent="0.25">
      <c r="A57" s="136"/>
      <c r="B57" s="86" t="s">
        <v>212</v>
      </c>
      <c r="C57" s="125" t="s">
        <v>6</v>
      </c>
      <c r="D57" s="125" t="s">
        <v>213</v>
      </c>
      <c r="E57" s="125" t="s">
        <v>197</v>
      </c>
      <c r="F57" s="84"/>
      <c r="G57" s="125" t="s">
        <v>101</v>
      </c>
      <c r="H57" s="125" t="s">
        <v>198</v>
      </c>
    </row>
    <row r="58" spans="1:8" ht="69" customHeight="1" x14ac:dyDescent="0.25">
      <c r="A58" s="136"/>
      <c r="B58" s="140" t="s">
        <v>217</v>
      </c>
      <c r="C58" s="130" t="s">
        <v>12</v>
      </c>
      <c r="D58" s="130" t="s">
        <v>200</v>
      </c>
      <c r="E58" s="128" t="s">
        <v>214</v>
      </c>
      <c r="F58" s="141">
        <v>15</v>
      </c>
      <c r="G58" s="130" t="s">
        <v>109</v>
      </c>
      <c r="H58" s="128" t="s">
        <v>198</v>
      </c>
    </row>
    <row r="59" spans="1:8" ht="69" customHeight="1" x14ac:dyDescent="0.25">
      <c r="A59" s="136"/>
      <c r="B59" s="138" t="s">
        <v>218</v>
      </c>
      <c r="C59" s="130" t="s">
        <v>12</v>
      </c>
      <c r="D59" s="130" t="s">
        <v>200</v>
      </c>
      <c r="E59" s="128" t="s">
        <v>214</v>
      </c>
      <c r="F59" s="141">
        <v>15</v>
      </c>
      <c r="G59" s="130" t="s">
        <v>109</v>
      </c>
      <c r="H59" s="128" t="s">
        <v>198</v>
      </c>
    </row>
    <row r="60" spans="1:8" ht="69" customHeight="1" x14ac:dyDescent="0.25">
      <c r="A60" s="136"/>
      <c r="B60" s="138" t="s">
        <v>219</v>
      </c>
      <c r="C60" s="130" t="s">
        <v>12</v>
      </c>
      <c r="D60" s="142" t="s">
        <v>200</v>
      </c>
      <c r="E60" s="129" t="s">
        <v>214</v>
      </c>
      <c r="F60" s="143">
        <v>15</v>
      </c>
      <c r="G60" s="142" t="s">
        <v>109</v>
      </c>
      <c r="H60" s="129" t="s">
        <v>198</v>
      </c>
    </row>
    <row r="61" spans="1:8" ht="39.950000000000003" customHeight="1" x14ac:dyDescent="0.25">
      <c r="A61" s="136"/>
      <c r="B61" s="138" t="s">
        <v>394</v>
      </c>
      <c r="C61" s="188" t="s">
        <v>6</v>
      </c>
      <c r="D61" s="183" t="s">
        <v>404</v>
      </c>
      <c r="E61" s="186"/>
      <c r="F61" s="184" t="s">
        <v>406</v>
      </c>
      <c r="G61" s="168" t="s">
        <v>408</v>
      </c>
      <c r="H61" s="168" t="s">
        <v>276</v>
      </c>
    </row>
    <row r="62" spans="1:8" ht="39.950000000000003" customHeight="1" x14ac:dyDescent="0.25">
      <c r="A62" s="136"/>
      <c r="B62" s="138" t="s">
        <v>395</v>
      </c>
      <c r="C62" s="189"/>
      <c r="D62" s="183"/>
      <c r="E62" s="187"/>
      <c r="F62" s="184"/>
      <c r="G62" s="185"/>
      <c r="H62" s="169"/>
    </row>
    <row r="63" spans="1:8" ht="39.950000000000003" customHeight="1" x14ac:dyDescent="0.25">
      <c r="A63" s="136"/>
      <c r="B63" s="138" t="s">
        <v>396</v>
      </c>
      <c r="C63" s="144" t="s">
        <v>6</v>
      </c>
      <c r="D63" s="128" t="s">
        <v>403</v>
      </c>
      <c r="E63" s="145"/>
      <c r="F63" s="146">
        <v>92</v>
      </c>
      <c r="G63" s="128" t="s">
        <v>407</v>
      </c>
      <c r="H63" s="128" t="s">
        <v>276</v>
      </c>
    </row>
    <row r="64" spans="1:8" ht="39.950000000000003" customHeight="1" x14ac:dyDescent="0.25">
      <c r="A64" s="190"/>
      <c r="B64" s="174" t="s">
        <v>397</v>
      </c>
      <c r="C64" s="188" t="s">
        <v>6</v>
      </c>
      <c r="D64" s="128" t="s">
        <v>405</v>
      </c>
      <c r="E64" s="186"/>
      <c r="F64" s="146">
        <v>20</v>
      </c>
      <c r="G64" s="168" t="s">
        <v>409</v>
      </c>
      <c r="H64" s="168" t="s">
        <v>276</v>
      </c>
    </row>
    <row r="65" spans="1:8" ht="39.950000000000003" customHeight="1" x14ac:dyDescent="0.25">
      <c r="A65" s="191"/>
      <c r="B65" s="176"/>
      <c r="C65" s="189"/>
      <c r="D65" s="128" t="s">
        <v>404</v>
      </c>
      <c r="E65" s="187"/>
      <c r="F65" s="146">
        <v>25</v>
      </c>
      <c r="G65" s="185"/>
      <c r="H65" s="185"/>
    </row>
    <row r="66" spans="1:8" ht="36" customHeight="1" x14ac:dyDescent="0.25">
      <c r="A66" s="204"/>
      <c r="B66" s="202" t="s">
        <v>398</v>
      </c>
      <c r="C66" s="208" t="s">
        <v>6</v>
      </c>
      <c r="D66" s="83" t="s">
        <v>405</v>
      </c>
      <c r="E66" s="96"/>
      <c r="F66" s="75">
        <v>20</v>
      </c>
      <c r="G66" s="200" t="s">
        <v>409</v>
      </c>
      <c r="H66" s="200" t="s">
        <v>276</v>
      </c>
    </row>
    <row r="67" spans="1:8" ht="39.75" customHeight="1" x14ac:dyDescent="0.25">
      <c r="A67" s="205"/>
      <c r="B67" s="203"/>
      <c r="C67" s="209"/>
      <c r="D67" s="83" t="s">
        <v>404</v>
      </c>
      <c r="E67" s="96"/>
      <c r="F67" s="75">
        <v>25</v>
      </c>
      <c r="G67" s="201"/>
      <c r="H67" s="201"/>
    </row>
    <row r="68" spans="1:8" ht="39.950000000000003" customHeight="1" x14ac:dyDescent="0.25">
      <c r="A68" s="204"/>
      <c r="B68" s="202" t="s">
        <v>399</v>
      </c>
      <c r="C68" s="206" t="s">
        <v>6</v>
      </c>
      <c r="D68" s="83" t="s">
        <v>405</v>
      </c>
      <c r="E68" s="96"/>
      <c r="F68" s="75">
        <v>20</v>
      </c>
      <c r="G68" s="200" t="s">
        <v>411</v>
      </c>
      <c r="H68" s="200" t="s">
        <v>276</v>
      </c>
    </row>
    <row r="69" spans="1:8" ht="39.950000000000003" customHeight="1" x14ac:dyDescent="0.25">
      <c r="A69" s="205"/>
      <c r="B69" s="203"/>
      <c r="C69" s="207"/>
      <c r="D69" s="83" t="s">
        <v>404</v>
      </c>
      <c r="E69" s="96"/>
      <c r="F69" s="75">
        <v>25</v>
      </c>
      <c r="G69" s="201"/>
      <c r="H69" s="201"/>
    </row>
    <row r="70" spans="1:8" ht="39.950000000000003" customHeight="1" x14ac:dyDescent="0.25">
      <c r="A70" s="204"/>
      <c r="B70" s="202" t="s">
        <v>400</v>
      </c>
      <c r="C70" s="206" t="s">
        <v>6</v>
      </c>
      <c r="D70" s="83" t="s">
        <v>405</v>
      </c>
      <c r="E70" s="96"/>
      <c r="F70" s="75">
        <v>20</v>
      </c>
      <c r="G70" s="200" t="s">
        <v>412</v>
      </c>
      <c r="H70" s="200" t="s">
        <v>276</v>
      </c>
    </row>
    <row r="71" spans="1:8" ht="39.950000000000003" customHeight="1" x14ac:dyDescent="0.25">
      <c r="A71" s="205"/>
      <c r="B71" s="203"/>
      <c r="C71" s="207"/>
      <c r="D71" s="83" t="s">
        <v>404</v>
      </c>
      <c r="E71" s="96"/>
      <c r="F71" s="75">
        <v>25</v>
      </c>
      <c r="G71" s="201"/>
      <c r="H71" s="201"/>
    </row>
    <row r="72" spans="1:8" ht="39.950000000000003" customHeight="1" x14ac:dyDescent="0.25">
      <c r="A72" s="204"/>
      <c r="B72" s="202" t="s">
        <v>401</v>
      </c>
      <c r="C72" s="208" t="s">
        <v>6</v>
      </c>
      <c r="D72" s="83" t="s">
        <v>405</v>
      </c>
      <c r="E72" s="96"/>
      <c r="F72" s="75">
        <v>20</v>
      </c>
      <c r="G72" s="200" t="s">
        <v>413</v>
      </c>
      <c r="H72" s="200" t="s">
        <v>276</v>
      </c>
    </row>
    <row r="73" spans="1:8" ht="39.950000000000003" customHeight="1" x14ac:dyDescent="0.25">
      <c r="A73" s="205"/>
      <c r="B73" s="203"/>
      <c r="C73" s="209"/>
      <c r="D73" s="83" t="s">
        <v>404</v>
      </c>
      <c r="E73" s="96"/>
      <c r="F73" s="75">
        <v>25</v>
      </c>
      <c r="G73" s="201"/>
      <c r="H73" s="201"/>
    </row>
    <row r="74" spans="1:8" ht="39.950000000000003" customHeight="1" x14ac:dyDescent="0.25">
      <c r="A74" s="204"/>
      <c r="B74" s="202" t="s">
        <v>402</v>
      </c>
      <c r="C74" s="208" t="s">
        <v>6</v>
      </c>
      <c r="D74" s="83" t="s">
        <v>405</v>
      </c>
      <c r="E74" s="96"/>
      <c r="F74" s="75">
        <v>20</v>
      </c>
      <c r="G74" s="200" t="s">
        <v>410</v>
      </c>
      <c r="H74" s="200" t="s">
        <v>276</v>
      </c>
    </row>
    <row r="75" spans="1:8" ht="40.5" customHeight="1" x14ac:dyDescent="0.25">
      <c r="A75" s="205"/>
      <c r="B75" s="203"/>
      <c r="C75" s="209"/>
      <c r="D75" s="83" t="s">
        <v>404</v>
      </c>
      <c r="E75" s="96"/>
      <c r="F75" s="75">
        <v>25</v>
      </c>
      <c r="G75" s="201"/>
      <c r="H75" s="201"/>
    </row>
    <row r="76" spans="1:8" ht="39.950000000000003" customHeight="1" x14ac:dyDescent="0.25">
      <c r="A76" s="115" t="s">
        <v>268</v>
      </c>
      <c r="B76" s="182" t="s">
        <v>220</v>
      </c>
      <c r="C76" s="182"/>
      <c r="D76" s="182"/>
      <c r="E76" s="182"/>
      <c r="F76" s="182"/>
      <c r="G76" s="182"/>
      <c r="H76" s="182"/>
    </row>
    <row r="77" spans="1:8" ht="39.950000000000003" customHeight="1" x14ac:dyDescent="0.25">
      <c r="A77" s="27" t="s">
        <v>269</v>
      </c>
      <c r="B77" s="149" t="s">
        <v>221</v>
      </c>
      <c r="C77" s="149"/>
      <c r="D77" s="149"/>
      <c r="E77" s="149"/>
      <c r="F77" s="149"/>
      <c r="G77" s="149"/>
      <c r="H77" s="149"/>
    </row>
    <row r="78" spans="1:8" ht="71.25" customHeight="1" x14ac:dyDescent="0.25">
      <c r="A78" s="28"/>
      <c r="B78" s="29" t="s">
        <v>222</v>
      </c>
      <c r="C78" s="30" t="s">
        <v>6</v>
      </c>
      <c r="D78" s="30" t="s">
        <v>200</v>
      </c>
      <c r="E78" s="107"/>
      <c r="F78" s="31">
        <v>15</v>
      </c>
      <c r="G78" s="30" t="s">
        <v>101</v>
      </c>
      <c r="H78" s="30" t="s">
        <v>223</v>
      </c>
    </row>
    <row r="79" spans="1:8" ht="72" customHeight="1" x14ac:dyDescent="0.25">
      <c r="A79" s="27"/>
      <c r="B79" s="26" t="s">
        <v>224</v>
      </c>
      <c r="C79" s="30" t="s">
        <v>6</v>
      </c>
      <c r="D79" s="30" t="s">
        <v>200</v>
      </c>
      <c r="E79" s="9"/>
      <c r="F79" s="36">
        <v>10</v>
      </c>
      <c r="G79" s="20" t="s">
        <v>225</v>
      </c>
      <c r="H79" s="9" t="s">
        <v>223</v>
      </c>
    </row>
    <row r="80" spans="1:8" ht="72" customHeight="1" x14ac:dyDescent="0.25">
      <c r="A80" s="27"/>
      <c r="B80" s="99" t="s">
        <v>226</v>
      </c>
      <c r="C80" s="30" t="s">
        <v>6</v>
      </c>
      <c r="D80" s="30" t="s">
        <v>200</v>
      </c>
      <c r="E80" s="8"/>
      <c r="F80" s="33">
        <v>10</v>
      </c>
      <c r="G80" s="32" t="s">
        <v>225</v>
      </c>
      <c r="H80" s="9" t="s">
        <v>223</v>
      </c>
    </row>
    <row r="81" spans="1:8" ht="39.950000000000003" customHeight="1" x14ac:dyDescent="0.25">
      <c r="A81" s="27"/>
      <c r="B81" s="34" t="s">
        <v>227</v>
      </c>
      <c r="C81" s="32" t="s">
        <v>440</v>
      </c>
      <c r="D81" s="30" t="s">
        <v>200</v>
      </c>
      <c r="E81" s="8"/>
      <c r="F81" s="35">
        <v>26</v>
      </c>
      <c r="G81" s="8" t="s">
        <v>225</v>
      </c>
      <c r="H81" s="9" t="s">
        <v>223</v>
      </c>
    </row>
    <row r="82" spans="1:8" ht="39.950000000000003" customHeight="1" x14ac:dyDescent="0.25">
      <c r="A82" s="27"/>
      <c r="B82" s="34" t="s">
        <v>228</v>
      </c>
      <c r="C82" s="32" t="s">
        <v>440</v>
      </c>
      <c r="D82" s="30" t="s">
        <v>200</v>
      </c>
      <c r="E82" s="8"/>
      <c r="F82" s="35">
        <v>26</v>
      </c>
      <c r="G82" s="8" t="s">
        <v>225</v>
      </c>
      <c r="H82" s="9" t="s">
        <v>223</v>
      </c>
    </row>
    <row r="83" spans="1:8" ht="39.950000000000003" customHeight="1" x14ac:dyDescent="0.25">
      <c r="A83" s="27"/>
      <c r="B83" s="34" t="s">
        <v>248</v>
      </c>
      <c r="C83" s="32" t="s">
        <v>440</v>
      </c>
      <c r="D83" s="30" t="s">
        <v>200</v>
      </c>
      <c r="E83" s="8"/>
      <c r="F83" s="35">
        <v>26</v>
      </c>
      <c r="G83" s="8" t="s">
        <v>225</v>
      </c>
      <c r="H83" s="9" t="s">
        <v>223</v>
      </c>
    </row>
    <row r="84" spans="1:8" ht="62.25" customHeight="1" x14ac:dyDescent="0.25">
      <c r="A84" s="27"/>
      <c r="B84" s="34" t="s">
        <v>229</v>
      </c>
      <c r="C84" s="30" t="s">
        <v>6</v>
      </c>
      <c r="D84" s="30" t="s">
        <v>200</v>
      </c>
      <c r="E84" s="8"/>
      <c r="F84" s="35">
        <v>35</v>
      </c>
      <c r="G84" s="8" t="s">
        <v>414</v>
      </c>
      <c r="H84" s="9" t="s">
        <v>223</v>
      </c>
    </row>
    <row r="85" spans="1:8" ht="56.25" customHeight="1" x14ac:dyDescent="0.25">
      <c r="A85" s="27"/>
      <c r="B85" s="11" t="s">
        <v>230</v>
      </c>
      <c r="C85" s="30" t="s">
        <v>6</v>
      </c>
      <c r="D85" s="30" t="s">
        <v>200</v>
      </c>
      <c r="E85" s="9"/>
      <c r="F85" s="36">
        <v>35</v>
      </c>
      <c r="G85" s="9" t="s">
        <v>415</v>
      </c>
      <c r="H85" s="9" t="s">
        <v>223</v>
      </c>
    </row>
    <row r="86" spans="1:8" ht="58.5" customHeight="1" x14ac:dyDescent="0.25">
      <c r="A86" s="27"/>
      <c r="B86" s="6" t="s">
        <v>231</v>
      </c>
      <c r="C86" s="30" t="s">
        <v>6</v>
      </c>
      <c r="D86" s="30" t="s">
        <v>200</v>
      </c>
      <c r="E86" s="5"/>
      <c r="F86" s="19">
        <v>35</v>
      </c>
      <c r="G86" s="5" t="s">
        <v>416</v>
      </c>
      <c r="H86" s="5" t="s">
        <v>223</v>
      </c>
    </row>
    <row r="87" spans="1:8" ht="62.25" customHeight="1" x14ac:dyDescent="0.25">
      <c r="A87" s="27"/>
      <c r="B87" s="24" t="s">
        <v>232</v>
      </c>
      <c r="C87" s="30" t="s">
        <v>6</v>
      </c>
      <c r="D87" s="30" t="s">
        <v>200</v>
      </c>
      <c r="E87" s="38"/>
      <c r="F87" s="39">
        <v>35</v>
      </c>
      <c r="G87" s="9" t="s">
        <v>417</v>
      </c>
      <c r="H87" s="9" t="s">
        <v>223</v>
      </c>
    </row>
    <row r="88" spans="1:8" ht="39.950000000000003" customHeight="1" x14ac:dyDescent="0.25">
      <c r="A88" s="27"/>
      <c r="B88" s="24" t="s">
        <v>233</v>
      </c>
      <c r="C88" s="25" t="s">
        <v>440</v>
      </c>
      <c r="D88" s="30" t="s">
        <v>200</v>
      </c>
      <c r="E88" s="38"/>
      <c r="F88" s="39">
        <v>25</v>
      </c>
      <c r="G88" s="15" t="s">
        <v>225</v>
      </c>
      <c r="H88" s="9" t="s">
        <v>223</v>
      </c>
    </row>
    <row r="89" spans="1:8" ht="39.950000000000003" customHeight="1" x14ac:dyDescent="0.25">
      <c r="A89" s="27"/>
      <c r="B89" s="24" t="s">
        <v>234</v>
      </c>
      <c r="C89" s="25" t="s">
        <v>335</v>
      </c>
      <c r="D89" s="30" t="s">
        <v>200</v>
      </c>
      <c r="E89" s="38"/>
      <c r="F89" s="39">
        <v>32</v>
      </c>
      <c r="G89" s="15" t="s">
        <v>225</v>
      </c>
      <c r="H89" s="9" t="s">
        <v>223</v>
      </c>
    </row>
    <row r="90" spans="1:8" ht="39.950000000000003" customHeight="1" x14ac:dyDescent="0.25">
      <c r="A90" s="27"/>
      <c r="B90" s="24" t="s">
        <v>235</v>
      </c>
      <c r="C90" s="25" t="s">
        <v>441</v>
      </c>
      <c r="D90" s="30" t="s">
        <v>200</v>
      </c>
      <c r="E90" s="38"/>
      <c r="F90" s="39">
        <v>8</v>
      </c>
      <c r="G90" s="15" t="s">
        <v>225</v>
      </c>
      <c r="H90" s="9" t="s">
        <v>223</v>
      </c>
    </row>
    <row r="91" spans="1:8" ht="56.25" customHeight="1" x14ac:dyDescent="0.25">
      <c r="A91" s="27"/>
      <c r="B91" s="24" t="s">
        <v>236</v>
      </c>
      <c r="C91" s="25" t="s">
        <v>441</v>
      </c>
      <c r="D91" s="30" t="s">
        <v>200</v>
      </c>
      <c r="E91" s="38"/>
      <c r="F91" s="39">
        <v>8</v>
      </c>
      <c r="G91" s="15" t="s">
        <v>225</v>
      </c>
      <c r="H91" s="9" t="s">
        <v>223</v>
      </c>
    </row>
    <row r="92" spans="1:8" ht="39.950000000000003" customHeight="1" x14ac:dyDescent="0.25">
      <c r="A92" s="27"/>
      <c r="B92" s="24" t="s">
        <v>237</v>
      </c>
      <c r="C92" s="25" t="s">
        <v>440</v>
      </c>
      <c r="D92" s="30" t="s">
        <v>200</v>
      </c>
      <c r="E92" s="38"/>
      <c r="F92" s="39">
        <v>26</v>
      </c>
      <c r="G92" s="15" t="s">
        <v>225</v>
      </c>
      <c r="H92" s="9" t="s">
        <v>223</v>
      </c>
    </row>
    <row r="93" spans="1:8" ht="39.950000000000003" customHeight="1" x14ac:dyDescent="0.25">
      <c r="A93" s="27"/>
      <c r="B93" s="24" t="s">
        <v>238</v>
      </c>
      <c r="C93" s="25" t="s">
        <v>440</v>
      </c>
      <c r="D93" s="30" t="s">
        <v>200</v>
      </c>
      <c r="E93" s="38"/>
      <c r="F93" s="39">
        <v>26</v>
      </c>
      <c r="G93" s="15" t="s">
        <v>225</v>
      </c>
      <c r="H93" s="9" t="s">
        <v>223</v>
      </c>
    </row>
    <row r="94" spans="1:8" ht="45" customHeight="1" x14ac:dyDescent="0.25">
      <c r="A94" s="27"/>
      <c r="B94" s="24" t="s">
        <v>239</v>
      </c>
      <c r="C94" s="25" t="s">
        <v>440</v>
      </c>
      <c r="D94" s="30" t="s">
        <v>200</v>
      </c>
      <c r="E94" s="38"/>
      <c r="F94" s="39">
        <v>26</v>
      </c>
      <c r="G94" s="15" t="s">
        <v>225</v>
      </c>
      <c r="H94" s="9" t="s">
        <v>223</v>
      </c>
    </row>
    <row r="95" spans="1:8" ht="39.950000000000003" customHeight="1" x14ac:dyDescent="0.25">
      <c r="A95" s="27" t="s">
        <v>270</v>
      </c>
      <c r="B95" s="149" t="s">
        <v>240</v>
      </c>
      <c r="C95" s="149"/>
      <c r="D95" s="149"/>
      <c r="E95" s="149"/>
      <c r="F95" s="149"/>
      <c r="G95" s="149"/>
      <c r="H95" s="149"/>
    </row>
    <row r="96" spans="1:8" ht="39.950000000000003" customHeight="1" x14ac:dyDescent="0.25">
      <c r="A96" s="27"/>
      <c r="B96" s="26" t="s">
        <v>241</v>
      </c>
      <c r="C96" s="20" t="s">
        <v>440</v>
      </c>
      <c r="D96" s="37" t="s">
        <v>422</v>
      </c>
      <c r="E96" s="9"/>
      <c r="F96" s="36">
        <v>60</v>
      </c>
      <c r="G96" s="20" t="s">
        <v>225</v>
      </c>
      <c r="H96" s="38" t="s">
        <v>242</v>
      </c>
    </row>
    <row r="97" spans="1:8" ht="39.950000000000003" customHeight="1" x14ac:dyDescent="0.25">
      <c r="A97" s="40"/>
      <c r="B97" s="41" t="s">
        <v>243</v>
      </c>
      <c r="C97" s="25" t="s">
        <v>441</v>
      </c>
      <c r="D97" s="37" t="s">
        <v>156</v>
      </c>
      <c r="E97" s="38"/>
      <c r="F97" s="42">
        <v>30</v>
      </c>
      <c r="G97" s="43" t="s">
        <v>225</v>
      </c>
      <c r="H97" s="38" t="s">
        <v>242</v>
      </c>
    </row>
    <row r="98" spans="1:8" ht="39.950000000000003" customHeight="1" x14ac:dyDescent="0.25">
      <c r="A98" s="40"/>
      <c r="B98" s="41" t="s">
        <v>244</v>
      </c>
      <c r="C98" s="25" t="s">
        <v>441</v>
      </c>
      <c r="D98" s="37" t="s">
        <v>156</v>
      </c>
      <c r="E98" s="38"/>
      <c r="F98" s="42">
        <v>30</v>
      </c>
      <c r="G98" s="43" t="s">
        <v>225</v>
      </c>
      <c r="H98" s="38" t="s">
        <v>242</v>
      </c>
    </row>
    <row r="99" spans="1:8" ht="39.950000000000003" customHeight="1" x14ac:dyDescent="0.25">
      <c r="A99" s="40"/>
      <c r="B99" s="41" t="s">
        <v>245</v>
      </c>
      <c r="C99" s="25" t="s">
        <v>441</v>
      </c>
      <c r="D99" s="37" t="s">
        <v>156</v>
      </c>
      <c r="E99" s="38"/>
      <c r="F99" s="42">
        <v>30</v>
      </c>
      <c r="G99" s="43" t="s">
        <v>225</v>
      </c>
      <c r="H99" s="38" t="s">
        <v>242</v>
      </c>
    </row>
    <row r="100" spans="1:8" ht="39.950000000000003" customHeight="1" x14ac:dyDescent="0.25">
      <c r="A100" s="40"/>
      <c r="B100" s="41" t="s">
        <v>246</v>
      </c>
      <c r="C100" s="25" t="s">
        <v>441</v>
      </c>
      <c r="D100" s="37" t="s">
        <v>423</v>
      </c>
      <c r="E100" s="38"/>
      <c r="F100" s="42">
        <v>30</v>
      </c>
      <c r="G100" s="43" t="s">
        <v>225</v>
      </c>
      <c r="H100" s="38" t="s">
        <v>242</v>
      </c>
    </row>
    <row r="101" spans="1:8" ht="39.950000000000003" customHeight="1" x14ac:dyDescent="0.25">
      <c r="A101" s="40"/>
      <c r="B101" s="41" t="s">
        <v>247</v>
      </c>
      <c r="C101" s="25" t="s">
        <v>441</v>
      </c>
      <c r="D101" s="37" t="s">
        <v>156</v>
      </c>
      <c r="E101" s="38"/>
      <c r="F101" s="42">
        <v>30</v>
      </c>
      <c r="G101" s="43" t="s">
        <v>225</v>
      </c>
      <c r="H101" s="38" t="s">
        <v>242</v>
      </c>
    </row>
    <row r="103" spans="1:8" s="44" customFormat="1" ht="15.75" x14ac:dyDescent="0.25">
      <c r="A103" s="116" t="s">
        <v>249</v>
      </c>
      <c r="B103" s="117"/>
      <c r="C103" s="117"/>
      <c r="D103" s="117"/>
      <c r="E103" s="117"/>
      <c r="F103" s="117"/>
      <c r="G103" s="117"/>
      <c r="H103" s="117"/>
    </row>
    <row r="104" spans="1:8" s="110" customFormat="1" ht="29.25" customHeight="1" x14ac:dyDescent="0.25">
      <c r="A104" s="118" t="s">
        <v>425</v>
      </c>
      <c r="B104" s="119"/>
      <c r="C104" s="119"/>
      <c r="D104" s="119"/>
      <c r="E104" s="119"/>
      <c r="F104" s="119"/>
      <c r="G104" s="119"/>
      <c r="H104" s="119"/>
    </row>
    <row r="105" spans="1:8" s="110" customFormat="1" ht="26.25" customHeight="1" x14ac:dyDescent="0.25">
      <c r="A105" s="120" t="s">
        <v>429</v>
      </c>
      <c r="B105" s="119"/>
      <c r="C105" s="119"/>
      <c r="D105" s="119"/>
      <c r="E105" s="119"/>
      <c r="F105" s="119"/>
      <c r="G105" s="119"/>
      <c r="H105" s="119"/>
    </row>
    <row r="106" spans="1:8" s="110" customFormat="1" ht="36.75" customHeight="1" x14ac:dyDescent="0.25">
      <c r="A106" s="180" t="s">
        <v>435</v>
      </c>
      <c r="B106" s="180"/>
      <c r="C106" s="180"/>
      <c r="D106" s="180"/>
      <c r="E106" s="180"/>
      <c r="F106" s="180"/>
      <c r="G106" s="180"/>
      <c r="H106" s="180"/>
    </row>
    <row r="107" spans="1:8" s="110" customFormat="1" ht="24" customHeight="1" x14ac:dyDescent="0.25">
      <c r="A107" s="118" t="s">
        <v>426</v>
      </c>
      <c r="B107" s="119"/>
      <c r="C107" s="119"/>
      <c r="D107" s="119"/>
      <c r="E107" s="119"/>
      <c r="F107" s="119"/>
      <c r="G107" s="119"/>
      <c r="H107" s="119"/>
    </row>
    <row r="108" spans="1:8" s="110" customFormat="1" ht="65.25" customHeight="1" x14ac:dyDescent="0.25">
      <c r="A108" s="181" t="s">
        <v>418</v>
      </c>
      <c r="B108" s="181"/>
      <c r="C108" s="181"/>
      <c r="D108" s="181"/>
      <c r="E108" s="181"/>
      <c r="F108" s="181"/>
      <c r="G108" s="181"/>
      <c r="H108" s="181"/>
    </row>
    <row r="109" spans="1:8" s="110" customFormat="1" ht="24" customHeight="1" x14ac:dyDescent="0.25">
      <c r="A109" s="121" t="s">
        <v>419</v>
      </c>
      <c r="B109" s="119"/>
      <c r="C109" s="119"/>
      <c r="D109" s="119"/>
      <c r="E109" s="119"/>
      <c r="F109" s="119"/>
      <c r="G109" s="119"/>
      <c r="H109" s="119"/>
    </row>
    <row r="110" spans="1:8" s="110" customFormat="1" ht="81" customHeight="1" x14ac:dyDescent="0.25">
      <c r="A110" s="172" t="s">
        <v>442</v>
      </c>
      <c r="B110" s="172"/>
      <c r="C110" s="172"/>
      <c r="D110" s="172"/>
      <c r="E110" s="172"/>
      <c r="F110" s="172"/>
      <c r="G110" s="172"/>
      <c r="H110" s="172"/>
    </row>
  </sheetData>
  <mergeCells count="68">
    <mergeCell ref="B74:B75"/>
    <mergeCell ref="A74:A75"/>
    <mergeCell ref="C74:C75"/>
    <mergeCell ref="G74:G75"/>
    <mergeCell ref="H74:H75"/>
    <mergeCell ref="B72:B73"/>
    <mergeCell ref="A72:A73"/>
    <mergeCell ref="C72:C73"/>
    <mergeCell ref="G72:G73"/>
    <mergeCell ref="H72:H73"/>
    <mergeCell ref="B70:B71"/>
    <mergeCell ref="A70:A71"/>
    <mergeCell ref="C70:C71"/>
    <mergeCell ref="G70:G71"/>
    <mergeCell ref="H70:H71"/>
    <mergeCell ref="H66:H67"/>
    <mergeCell ref="B68:B69"/>
    <mergeCell ref="A68:A69"/>
    <mergeCell ref="C68:C69"/>
    <mergeCell ref="G68:G69"/>
    <mergeCell ref="H68:H69"/>
    <mergeCell ref="B66:B67"/>
    <mergeCell ref="C66:C67"/>
    <mergeCell ref="A66:A67"/>
    <mergeCell ref="G66:G67"/>
    <mergeCell ref="G64:G65"/>
    <mergeCell ref="H64:H65"/>
    <mergeCell ref="B64:B65"/>
    <mergeCell ref="C64:C65"/>
    <mergeCell ref="E64:E65"/>
    <mergeCell ref="A17:A20"/>
    <mergeCell ref="A21:A25"/>
    <mergeCell ref="B21:B25"/>
    <mergeCell ref="A29:A35"/>
    <mergeCell ref="B29:B35"/>
    <mergeCell ref="B6:H6"/>
    <mergeCell ref="B8:F8"/>
    <mergeCell ref="A9:A11"/>
    <mergeCell ref="B9:B11"/>
    <mergeCell ref="A12:A14"/>
    <mergeCell ref="B7:H7"/>
    <mergeCell ref="A2:H2"/>
    <mergeCell ref="A4:B4"/>
    <mergeCell ref="C4:C5"/>
    <mergeCell ref="E4:F4"/>
    <mergeCell ref="G4:G5"/>
    <mergeCell ref="H4:H5"/>
    <mergeCell ref="C61:C62"/>
    <mergeCell ref="A36:A42"/>
    <mergeCell ref="A26:A28"/>
    <mergeCell ref="B26:B28"/>
    <mergeCell ref="A64:A65"/>
    <mergeCell ref="H61:H62"/>
    <mergeCell ref="B12:B14"/>
    <mergeCell ref="A110:H110"/>
    <mergeCell ref="B77:H77"/>
    <mergeCell ref="B36:B42"/>
    <mergeCell ref="A45:A48"/>
    <mergeCell ref="B45:B48"/>
    <mergeCell ref="B49:G49"/>
    <mergeCell ref="A106:H106"/>
    <mergeCell ref="A108:H108"/>
    <mergeCell ref="B95:H95"/>
    <mergeCell ref="B76:H76"/>
    <mergeCell ref="D61:D62"/>
    <mergeCell ref="F61:F62"/>
    <mergeCell ref="G61:G62"/>
    <mergeCell ref="E61:E62"/>
  </mergeCells>
  <pageMargins left="0.70866141732283472" right="0.70866141732283472" top="0.74803149606299213" bottom="0.74803149606299213" header="0.31496062992125984" footer="0.31496062992125984"/>
  <pageSetup paperSize="9" scale="73" firstPageNumber="9" orientation="landscape" useFirstPageNumber="1" r:id="rId1"/>
  <headerFooter>
    <oddHeader>&amp;C&amp;P</oddHeader>
  </headerFooter>
  <rowBreaks count="5" manualBreakCount="5">
    <brk id="15" max="7" man="1"/>
    <brk id="35" max="16383" man="1"/>
    <brk id="63" max="16383" man="1"/>
    <brk id="75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zoomScale="90" zoomScaleNormal="90" workbookViewId="0">
      <selection activeCell="B9" sqref="B9:H9"/>
    </sheetView>
  </sheetViews>
  <sheetFormatPr defaultRowHeight="15" x14ac:dyDescent="0.25"/>
  <cols>
    <col min="1" max="1" width="11.28515625" bestFit="1" customWidth="1"/>
    <col min="2" max="2" width="48.140625" customWidth="1"/>
    <col min="3" max="3" width="17.42578125" customWidth="1"/>
    <col min="4" max="4" width="13.140625" customWidth="1"/>
    <col min="5" max="5" width="13.28515625" customWidth="1"/>
    <col min="6" max="6" width="14.42578125" customWidth="1"/>
    <col min="7" max="7" width="21.42578125" customWidth="1"/>
    <col min="8" max="8" width="39.5703125" customWidth="1"/>
  </cols>
  <sheetData>
    <row r="2" spans="1:8" ht="18.75" x14ac:dyDescent="0.3">
      <c r="A2" s="154" t="s">
        <v>250</v>
      </c>
      <c r="B2" s="154"/>
      <c r="C2" s="154"/>
      <c r="D2" s="154"/>
      <c r="E2" s="154"/>
      <c r="F2" s="154"/>
      <c r="G2" s="154"/>
      <c r="H2" s="154"/>
    </row>
    <row r="4" spans="1:8" ht="18.75" x14ac:dyDescent="0.3">
      <c r="A4" s="155" t="s">
        <v>116</v>
      </c>
      <c r="B4" s="155"/>
      <c r="C4" s="155"/>
      <c r="D4" s="155"/>
      <c r="E4" s="155"/>
      <c r="F4" s="155"/>
      <c r="G4" s="155"/>
      <c r="H4" s="155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60" customHeight="1" x14ac:dyDescent="0.25">
      <c r="A6" s="156" t="s">
        <v>74</v>
      </c>
      <c r="B6" s="156"/>
      <c r="C6" s="156" t="s">
        <v>75</v>
      </c>
      <c r="D6" s="3" t="s">
        <v>76</v>
      </c>
      <c r="E6" s="156" t="s">
        <v>446</v>
      </c>
      <c r="F6" s="156"/>
      <c r="G6" s="156" t="s">
        <v>111</v>
      </c>
      <c r="H6" s="156" t="s">
        <v>420</v>
      </c>
    </row>
    <row r="7" spans="1:8" ht="72" customHeight="1" x14ac:dyDescent="0.25">
      <c r="A7" s="2" t="s">
        <v>77</v>
      </c>
      <c r="B7" s="2" t="s">
        <v>78</v>
      </c>
      <c r="C7" s="156"/>
      <c r="D7" s="2" t="s">
        <v>79</v>
      </c>
      <c r="E7" s="2" t="s">
        <v>92</v>
      </c>
      <c r="F7" s="2" t="s">
        <v>93</v>
      </c>
      <c r="G7" s="156"/>
      <c r="H7" s="156"/>
    </row>
    <row r="8" spans="1:8" ht="72" customHeight="1" x14ac:dyDescent="0.25">
      <c r="A8" s="9" t="s">
        <v>117</v>
      </c>
      <c r="B8" s="196" t="s">
        <v>118</v>
      </c>
      <c r="C8" s="197"/>
      <c r="D8" s="197"/>
      <c r="E8" s="197"/>
      <c r="F8" s="198"/>
      <c r="G8" s="9" t="s">
        <v>251</v>
      </c>
      <c r="H8" s="9" t="s">
        <v>252</v>
      </c>
    </row>
    <row r="9" spans="1:8" ht="30" customHeight="1" x14ac:dyDescent="0.25">
      <c r="A9" s="105" t="s">
        <v>120</v>
      </c>
      <c r="B9" s="196" t="s">
        <v>121</v>
      </c>
      <c r="C9" s="197"/>
      <c r="D9" s="197"/>
      <c r="E9" s="197"/>
      <c r="F9" s="197"/>
      <c r="G9" s="197"/>
      <c r="H9" s="198"/>
    </row>
    <row r="10" spans="1:8" ht="39.950000000000003" customHeight="1" x14ac:dyDescent="0.25">
      <c r="A10" s="27" t="s">
        <v>256</v>
      </c>
      <c r="B10" s="11" t="s">
        <v>257</v>
      </c>
      <c r="C10" s="9" t="s">
        <v>6</v>
      </c>
      <c r="D10" s="9" t="s">
        <v>430</v>
      </c>
      <c r="E10" s="45">
        <v>42.924999999999997</v>
      </c>
      <c r="F10" s="45">
        <v>343.4</v>
      </c>
      <c r="G10" s="9" t="s">
        <v>263</v>
      </c>
      <c r="H10" s="9" t="s">
        <v>141</v>
      </c>
    </row>
    <row r="11" spans="1:8" ht="39.950000000000003" customHeight="1" x14ac:dyDescent="0.25">
      <c r="A11" s="27" t="s">
        <v>122</v>
      </c>
      <c r="B11" s="11" t="s">
        <v>258</v>
      </c>
      <c r="C11" s="9" t="s">
        <v>6</v>
      </c>
      <c r="D11" s="105" t="s">
        <v>430</v>
      </c>
      <c r="E11" s="45">
        <v>42.924999999999997</v>
      </c>
      <c r="F11" s="45">
        <v>343.4</v>
      </c>
      <c r="G11" s="9" t="s">
        <v>263</v>
      </c>
      <c r="H11" s="9" t="s">
        <v>141</v>
      </c>
    </row>
    <row r="12" spans="1:8" ht="39.950000000000003" customHeight="1" x14ac:dyDescent="0.25">
      <c r="A12" s="27" t="s">
        <v>124</v>
      </c>
      <c r="B12" s="11" t="s">
        <v>125</v>
      </c>
      <c r="C12" s="9" t="s">
        <v>6</v>
      </c>
      <c r="D12" s="105" t="s">
        <v>430</v>
      </c>
      <c r="E12" s="45">
        <v>42.924999999999997</v>
      </c>
      <c r="F12" s="45">
        <v>343.4</v>
      </c>
      <c r="G12" s="9" t="s">
        <v>263</v>
      </c>
      <c r="H12" s="9" t="s">
        <v>141</v>
      </c>
    </row>
    <row r="13" spans="1:8" ht="39.950000000000003" customHeight="1" x14ac:dyDescent="0.25">
      <c r="A13" s="27" t="s">
        <v>126</v>
      </c>
      <c r="B13" s="11" t="s">
        <v>127</v>
      </c>
      <c r="C13" s="9" t="s">
        <v>6</v>
      </c>
      <c r="D13" s="105" t="s">
        <v>430</v>
      </c>
      <c r="E13" s="45">
        <v>42.924999999999997</v>
      </c>
      <c r="F13" s="45">
        <v>343.4</v>
      </c>
      <c r="G13" s="9" t="s">
        <v>263</v>
      </c>
      <c r="H13" s="9" t="s">
        <v>141</v>
      </c>
    </row>
    <row r="14" spans="1:8" ht="39.950000000000003" customHeight="1" x14ac:dyDescent="0.25">
      <c r="A14" s="27" t="s">
        <v>259</v>
      </c>
      <c r="B14" s="11" t="s">
        <v>260</v>
      </c>
      <c r="C14" s="9" t="s">
        <v>6</v>
      </c>
      <c r="D14" s="105" t="s">
        <v>430</v>
      </c>
      <c r="E14" s="45">
        <v>42.924999999999997</v>
      </c>
      <c r="F14" s="45">
        <v>343.4</v>
      </c>
      <c r="G14" s="9" t="s">
        <v>263</v>
      </c>
      <c r="H14" s="9" t="s">
        <v>141</v>
      </c>
    </row>
    <row r="15" spans="1:8" ht="39.950000000000003" customHeight="1" x14ac:dyDescent="0.25">
      <c r="A15" s="27" t="s">
        <v>128</v>
      </c>
      <c r="B15" s="11" t="s">
        <v>129</v>
      </c>
      <c r="C15" s="9" t="s">
        <v>6</v>
      </c>
      <c r="D15" s="9" t="s">
        <v>431</v>
      </c>
      <c r="E15" s="45">
        <v>42.924999999999997</v>
      </c>
      <c r="F15" s="45">
        <v>300.47499999999997</v>
      </c>
      <c r="G15" s="9" t="s">
        <v>263</v>
      </c>
      <c r="H15" s="9" t="s">
        <v>141</v>
      </c>
    </row>
    <row r="16" spans="1:8" ht="39.950000000000003" customHeight="1" x14ac:dyDescent="0.25">
      <c r="A16" s="27" t="s">
        <v>131</v>
      </c>
      <c r="B16" s="11" t="s">
        <v>132</v>
      </c>
      <c r="C16" s="9" t="s">
        <v>6</v>
      </c>
      <c r="D16" s="9" t="s">
        <v>431</v>
      </c>
      <c r="E16" s="45">
        <v>42.924999999999997</v>
      </c>
      <c r="F16" s="45">
        <v>300.47499999999997</v>
      </c>
      <c r="G16" s="9" t="s">
        <v>263</v>
      </c>
      <c r="H16" s="9" t="s">
        <v>141</v>
      </c>
    </row>
    <row r="17" spans="1:8" ht="39.950000000000003" customHeight="1" x14ac:dyDescent="0.25">
      <c r="A17" s="27" t="s">
        <v>133</v>
      </c>
      <c r="B17" s="11" t="s">
        <v>134</v>
      </c>
      <c r="C17" s="9" t="s">
        <v>6</v>
      </c>
      <c r="D17" s="9" t="s">
        <v>431</v>
      </c>
      <c r="E17" s="45">
        <v>42.924999999999997</v>
      </c>
      <c r="F17" s="45">
        <v>300.47499999999997</v>
      </c>
      <c r="G17" s="9" t="s">
        <v>263</v>
      </c>
      <c r="H17" s="9" t="s">
        <v>141</v>
      </c>
    </row>
    <row r="18" spans="1:8" ht="39.950000000000003" customHeight="1" x14ac:dyDescent="0.25">
      <c r="A18" s="27" t="s">
        <v>135</v>
      </c>
      <c r="B18" s="11" t="s">
        <v>136</v>
      </c>
      <c r="C18" s="9" t="s">
        <v>6</v>
      </c>
      <c r="D18" s="9" t="s">
        <v>431</v>
      </c>
      <c r="E18" s="45">
        <v>42.924999999999997</v>
      </c>
      <c r="F18" s="45">
        <v>300.47499999999997</v>
      </c>
      <c r="G18" s="9" t="s">
        <v>263</v>
      </c>
      <c r="H18" s="9" t="s">
        <v>141</v>
      </c>
    </row>
    <row r="19" spans="1:8" ht="39.950000000000003" customHeight="1" x14ac:dyDescent="0.25">
      <c r="A19" s="27" t="s">
        <v>261</v>
      </c>
      <c r="B19" s="11" t="s">
        <v>262</v>
      </c>
      <c r="C19" s="9" t="s">
        <v>6</v>
      </c>
      <c r="D19" s="9" t="s">
        <v>432</v>
      </c>
      <c r="E19" s="45">
        <v>42.924999999999997</v>
      </c>
      <c r="F19" s="45">
        <v>257.54999999999995</v>
      </c>
      <c r="G19" s="9" t="s">
        <v>263</v>
      </c>
      <c r="H19" s="9" t="s">
        <v>141</v>
      </c>
    </row>
    <row r="20" spans="1:8" ht="39.950000000000003" customHeight="1" x14ac:dyDescent="0.25">
      <c r="A20" s="17" t="s">
        <v>143</v>
      </c>
      <c r="B20" s="196" t="s">
        <v>142</v>
      </c>
      <c r="C20" s="197"/>
      <c r="D20" s="197"/>
      <c r="E20" s="197"/>
      <c r="F20" s="197"/>
      <c r="G20" s="197"/>
      <c r="H20" s="198"/>
    </row>
    <row r="21" spans="1:8" ht="39.950000000000003" customHeight="1" x14ac:dyDescent="0.25">
      <c r="A21" s="210" t="s">
        <v>256</v>
      </c>
      <c r="B21" s="212" t="s">
        <v>257</v>
      </c>
      <c r="C21" s="9" t="s">
        <v>6</v>
      </c>
      <c r="D21" s="9" t="s">
        <v>432</v>
      </c>
      <c r="E21" s="45">
        <v>42.924999999999997</v>
      </c>
      <c r="F21" s="9">
        <v>257.54999999999995</v>
      </c>
      <c r="G21" s="200" t="s">
        <v>263</v>
      </c>
      <c r="H21" s="200" t="s">
        <v>141</v>
      </c>
    </row>
    <row r="22" spans="1:8" ht="39.950000000000003" customHeight="1" x14ac:dyDescent="0.25">
      <c r="A22" s="211"/>
      <c r="B22" s="213"/>
      <c r="C22" s="9" t="s">
        <v>19</v>
      </c>
      <c r="D22" s="9" t="s">
        <v>430</v>
      </c>
      <c r="E22" s="45">
        <v>18</v>
      </c>
      <c r="F22" s="45">
        <v>144</v>
      </c>
      <c r="G22" s="201"/>
      <c r="H22" s="201"/>
    </row>
    <row r="23" spans="1:8" ht="39.950000000000003" customHeight="1" x14ac:dyDescent="0.25">
      <c r="A23" s="210" t="s">
        <v>122</v>
      </c>
      <c r="B23" s="212" t="s">
        <v>258</v>
      </c>
      <c r="C23" s="9" t="s">
        <v>6</v>
      </c>
      <c r="D23" s="9" t="s">
        <v>432</v>
      </c>
      <c r="E23" s="45">
        <v>42.924999999999997</v>
      </c>
      <c r="F23" s="9">
        <v>257.54999999999995</v>
      </c>
      <c r="G23" s="200" t="s">
        <v>263</v>
      </c>
      <c r="H23" s="200" t="s">
        <v>141</v>
      </c>
    </row>
    <row r="24" spans="1:8" ht="39.950000000000003" customHeight="1" x14ac:dyDescent="0.25">
      <c r="A24" s="211"/>
      <c r="B24" s="213"/>
      <c r="C24" s="9" t="s">
        <v>19</v>
      </c>
      <c r="D24" s="9" t="s">
        <v>430</v>
      </c>
      <c r="E24" s="45">
        <v>18</v>
      </c>
      <c r="F24" s="45">
        <v>144</v>
      </c>
      <c r="G24" s="201"/>
      <c r="H24" s="201"/>
    </row>
    <row r="25" spans="1:8" ht="39.950000000000003" customHeight="1" x14ac:dyDescent="0.25">
      <c r="A25" s="210" t="s">
        <v>124</v>
      </c>
      <c r="B25" s="212" t="s">
        <v>125</v>
      </c>
      <c r="C25" s="9" t="s">
        <v>6</v>
      </c>
      <c r="D25" s="9" t="s">
        <v>432</v>
      </c>
      <c r="E25" s="45">
        <v>42.924999999999997</v>
      </c>
      <c r="F25" s="9">
        <v>257.54999999999995</v>
      </c>
      <c r="G25" s="200" t="s">
        <v>263</v>
      </c>
      <c r="H25" s="200" t="s">
        <v>141</v>
      </c>
    </row>
    <row r="26" spans="1:8" ht="39.950000000000003" customHeight="1" x14ac:dyDescent="0.25">
      <c r="A26" s="211"/>
      <c r="B26" s="213"/>
      <c r="C26" s="9" t="s">
        <v>19</v>
      </c>
      <c r="D26" s="9" t="s">
        <v>430</v>
      </c>
      <c r="E26" s="45">
        <v>18</v>
      </c>
      <c r="F26" s="45">
        <v>144</v>
      </c>
      <c r="G26" s="201"/>
      <c r="H26" s="201"/>
    </row>
    <row r="27" spans="1:8" ht="39.950000000000003" customHeight="1" x14ac:dyDescent="0.25">
      <c r="A27" s="27" t="s">
        <v>126</v>
      </c>
      <c r="B27" s="11" t="s">
        <v>127</v>
      </c>
      <c r="C27" s="9" t="s">
        <v>6</v>
      </c>
      <c r="D27" s="9" t="s">
        <v>432</v>
      </c>
      <c r="E27" s="45">
        <v>42.924999999999997</v>
      </c>
      <c r="F27" s="9">
        <v>257.54999999999995</v>
      </c>
      <c r="G27" s="9" t="s">
        <v>263</v>
      </c>
      <c r="H27" s="9" t="s">
        <v>141</v>
      </c>
    </row>
    <row r="28" spans="1:8" ht="39.950000000000003" customHeight="1" x14ac:dyDescent="0.25">
      <c r="A28" s="27" t="s">
        <v>259</v>
      </c>
      <c r="B28" s="11" t="s">
        <v>260</v>
      </c>
      <c r="C28" s="9" t="s">
        <v>6</v>
      </c>
      <c r="D28" s="9" t="s">
        <v>432</v>
      </c>
      <c r="E28" s="45">
        <v>42.924999999999997</v>
      </c>
      <c r="F28" s="9">
        <v>257.54999999999995</v>
      </c>
      <c r="G28" s="9" t="s">
        <v>263</v>
      </c>
      <c r="H28" s="9" t="s">
        <v>141</v>
      </c>
    </row>
    <row r="29" spans="1:8" ht="39.950000000000003" customHeight="1" x14ac:dyDescent="0.25">
      <c r="A29" s="210" t="s">
        <v>128</v>
      </c>
      <c r="B29" s="212" t="s">
        <v>129</v>
      </c>
      <c r="C29" s="9" t="s">
        <v>6</v>
      </c>
      <c r="D29" s="9" t="s">
        <v>433</v>
      </c>
      <c r="E29" s="45">
        <v>42.924999999999997</v>
      </c>
      <c r="F29" s="45">
        <v>214.625</v>
      </c>
      <c r="G29" s="200" t="s">
        <v>263</v>
      </c>
      <c r="H29" s="200" t="s">
        <v>141</v>
      </c>
    </row>
    <row r="30" spans="1:8" ht="39.950000000000003" customHeight="1" x14ac:dyDescent="0.25">
      <c r="A30" s="211"/>
      <c r="B30" s="213"/>
      <c r="C30" s="9" t="s">
        <v>19</v>
      </c>
      <c r="D30" s="9" t="s">
        <v>431</v>
      </c>
      <c r="E30" s="9">
        <v>17.600000000000001</v>
      </c>
      <c r="F30" s="45">
        <v>123.20000000000002</v>
      </c>
      <c r="G30" s="201"/>
      <c r="H30" s="201"/>
    </row>
    <row r="31" spans="1:8" ht="39.950000000000003" customHeight="1" x14ac:dyDescent="0.25">
      <c r="A31" s="210" t="s">
        <v>131</v>
      </c>
      <c r="B31" s="212" t="s">
        <v>132</v>
      </c>
      <c r="C31" s="9" t="s">
        <v>6</v>
      </c>
      <c r="D31" s="9" t="s">
        <v>433</v>
      </c>
      <c r="E31" s="45">
        <v>42.924999999999997</v>
      </c>
      <c r="F31" s="45">
        <v>214.625</v>
      </c>
      <c r="G31" s="200" t="s">
        <v>263</v>
      </c>
      <c r="H31" s="200" t="s">
        <v>141</v>
      </c>
    </row>
    <row r="32" spans="1:8" ht="39.950000000000003" customHeight="1" x14ac:dyDescent="0.25">
      <c r="A32" s="211"/>
      <c r="B32" s="213"/>
      <c r="C32" s="9" t="s">
        <v>19</v>
      </c>
      <c r="D32" s="9" t="s">
        <v>431</v>
      </c>
      <c r="E32" s="9">
        <v>17.600000000000001</v>
      </c>
      <c r="F32" s="45">
        <v>123.20000000000002</v>
      </c>
      <c r="G32" s="201"/>
      <c r="H32" s="201"/>
    </row>
    <row r="33" spans="1:8" ht="39.950000000000003" customHeight="1" x14ac:dyDescent="0.25">
      <c r="A33" s="210" t="s">
        <v>133</v>
      </c>
      <c r="B33" s="212" t="s">
        <v>134</v>
      </c>
      <c r="C33" s="9" t="s">
        <v>6</v>
      </c>
      <c r="D33" s="9" t="s">
        <v>433</v>
      </c>
      <c r="E33" s="45">
        <v>42.924999999999997</v>
      </c>
      <c r="F33" s="45">
        <v>214.625</v>
      </c>
      <c r="G33" s="200" t="s">
        <v>263</v>
      </c>
      <c r="H33" s="200" t="s">
        <v>141</v>
      </c>
    </row>
    <row r="34" spans="1:8" ht="39.950000000000003" customHeight="1" x14ac:dyDescent="0.25">
      <c r="A34" s="211"/>
      <c r="B34" s="213"/>
      <c r="C34" s="9" t="s">
        <v>19</v>
      </c>
      <c r="D34" s="9" t="s">
        <v>431</v>
      </c>
      <c r="E34" s="9">
        <v>17.600000000000001</v>
      </c>
      <c r="F34" s="45">
        <v>123.20000000000002</v>
      </c>
      <c r="G34" s="201"/>
      <c r="H34" s="201"/>
    </row>
    <row r="35" spans="1:8" ht="39.950000000000003" customHeight="1" x14ac:dyDescent="0.25">
      <c r="A35" s="210" t="s">
        <v>135</v>
      </c>
      <c r="B35" s="212" t="s">
        <v>136</v>
      </c>
      <c r="C35" s="9" t="s">
        <v>6</v>
      </c>
      <c r="D35" s="9" t="s">
        <v>433</v>
      </c>
      <c r="E35" s="45">
        <v>42.924999999999997</v>
      </c>
      <c r="F35" s="45">
        <v>214.625</v>
      </c>
      <c r="G35" s="200" t="s">
        <v>263</v>
      </c>
      <c r="H35" s="200" t="s">
        <v>141</v>
      </c>
    </row>
    <row r="36" spans="1:8" ht="39.950000000000003" customHeight="1" x14ac:dyDescent="0.25">
      <c r="A36" s="211"/>
      <c r="B36" s="213"/>
      <c r="C36" s="9" t="s">
        <v>19</v>
      </c>
      <c r="D36" s="9" t="s">
        <v>431</v>
      </c>
      <c r="E36" s="9">
        <v>17.600000000000001</v>
      </c>
      <c r="F36" s="9">
        <v>123.20000000000002</v>
      </c>
      <c r="G36" s="201"/>
      <c r="H36" s="201"/>
    </row>
    <row r="37" spans="1:8" ht="39.950000000000003" customHeight="1" x14ac:dyDescent="0.25">
      <c r="A37" s="210" t="s">
        <v>261</v>
      </c>
      <c r="B37" s="212" t="s">
        <v>262</v>
      </c>
      <c r="C37" s="9" t="s">
        <v>6</v>
      </c>
      <c r="D37" s="9" t="s">
        <v>434</v>
      </c>
      <c r="E37" s="45">
        <v>42.924999999999997</v>
      </c>
      <c r="F37" s="9">
        <v>171.7</v>
      </c>
      <c r="G37" s="200" t="s">
        <v>263</v>
      </c>
      <c r="H37" s="200" t="s">
        <v>141</v>
      </c>
    </row>
    <row r="38" spans="1:8" ht="39.950000000000003" customHeight="1" x14ac:dyDescent="0.25">
      <c r="A38" s="211"/>
      <c r="B38" s="213"/>
      <c r="C38" s="9" t="s">
        <v>19</v>
      </c>
      <c r="D38" s="9" t="s">
        <v>432</v>
      </c>
      <c r="E38" s="9">
        <v>15.8</v>
      </c>
      <c r="F38" s="9">
        <v>94.800000000000011</v>
      </c>
      <c r="G38" s="201"/>
      <c r="H38" s="201"/>
    </row>
  </sheetData>
  <mergeCells count="42">
    <mergeCell ref="A2:H2"/>
    <mergeCell ref="A4:H4"/>
    <mergeCell ref="A6:B6"/>
    <mergeCell ref="C6:C7"/>
    <mergeCell ref="E6:F6"/>
    <mergeCell ref="G6:G7"/>
    <mergeCell ref="H6:H7"/>
    <mergeCell ref="B8:F8"/>
    <mergeCell ref="B9:H9"/>
    <mergeCell ref="G29:G30"/>
    <mergeCell ref="H29:H30"/>
    <mergeCell ref="G21:G22"/>
    <mergeCell ref="H21:H22"/>
    <mergeCell ref="G23:G24"/>
    <mergeCell ref="H23:H24"/>
    <mergeCell ref="G25:G26"/>
    <mergeCell ref="H25:H26"/>
    <mergeCell ref="B25:B26"/>
    <mergeCell ref="G35:G36"/>
    <mergeCell ref="H35:H36"/>
    <mergeCell ref="G37:G38"/>
    <mergeCell ref="H37:H38"/>
    <mergeCell ref="H31:H32"/>
    <mergeCell ref="H33:H34"/>
    <mergeCell ref="G33:G34"/>
    <mergeCell ref="G31:G32"/>
    <mergeCell ref="A23:A24"/>
    <mergeCell ref="B23:B24"/>
    <mergeCell ref="A21:A22"/>
    <mergeCell ref="B21:B22"/>
    <mergeCell ref="B20:H20"/>
    <mergeCell ref="A29:A30"/>
    <mergeCell ref="B29:B30"/>
    <mergeCell ref="A25:A26"/>
    <mergeCell ref="A37:A38"/>
    <mergeCell ref="B37:B38"/>
    <mergeCell ref="A35:A36"/>
    <mergeCell ref="B35:B36"/>
    <mergeCell ref="A31:A32"/>
    <mergeCell ref="B31:B32"/>
    <mergeCell ref="A33:A34"/>
    <mergeCell ref="B33:B34"/>
  </mergeCells>
  <pageMargins left="0.70866141732283472" right="0.70866141732283472" top="0.74803149606299213" bottom="0.74803149606299213" header="0.31496062992125984" footer="0.31496062992125984"/>
  <pageSetup paperSize="9" scale="73" firstPageNumber="17" orientation="landscape" useFirstPageNumber="1" r:id="rId1"/>
  <headerFooter>
    <oddHeader>&amp;C&amp;P</oddHeader>
  </headerFooter>
  <rowBreaks count="2" manualBreakCount="2">
    <brk id="18" max="7" man="1"/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6"/>
  <sheetViews>
    <sheetView zoomScale="90" zoomScaleNormal="90" workbookViewId="0">
      <selection activeCell="C23" sqref="C23"/>
    </sheetView>
  </sheetViews>
  <sheetFormatPr defaultRowHeight="15" x14ac:dyDescent="0.25"/>
  <cols>
    <col min="1" max="1" width="11.28515625" bestFit="1" customWidth="1"/>
    <col min="2" max="2" width="49.5703125" customWidth="1"/>
    <col min="3" max="3" width="17.42578125" customWidth="1"/>
    <col min="4" max="4" width="13.5703125" customWidth="1"/>
    <col min="5" max="6" width="13.28515625" customWidth="1"/>
    <col min="7" max="7" width="19.5703125" customWidth="1"/>
    <col min="8" max="8" width="39.5703125" customWidth="1"/>
  </cols>
  <sheetData>
    <row r="2" spans="1:8" ht="18.75" x14ac:dyDescent="0.3">
      <c r="A2" s="155" t="s">
        <v>149</v>
      </c>
      <c r="B2" s="155"/>
      <c r="C2" s="155"/>
      <c r="D2" s="155"/>
      <c r="E2" s="155"/>
      <c r="F2" s="155"/>
      <c r="G2" s="155"/>
      <c r="H2" s="155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customHeight="1" x14ac:dyDescent="0.25">
      <c r="A4" s="156" t="s">
        <v>74</v>
      </c>
      <c r="B4" s="156"/>
      <c r="C4" s="156" t="s">
        <v>75</v>
      </c>
      <c r="D4" s="3" t="s">
        <v>76</v>
      </c>
      <c r="E4" s="156" t="s">
        <v>444</v>
      </c>
      <c r="F4" s="156"/>
      <c r="G4" s="156" t="s">
        <v>111</v>
      </c>
      <c r="H4" s="156" t="s">
        <v>420</v>
      </c>
    </row>
    <row r="5" spans="1:8" ht="72" customHeight="1" x14ac:dyDescent="0.25">
      <c r="A5" s="2" t="s">
        <v>77</v>
      </c>
      <c r="B5" s="2" t="s">
        <v>78</v>
      </c>
      <c r="C5" s="156"/>
      <c r="D5" s="2" t="s">
        <v>79</v>
      </c>
      <c r="E5" s="2" t="s">
        <v>92</v>
      </c>
      <c r="F5" s="2" t="s">
        <v>93</v>
      </c>
      <c r="G5" s="156"/>
      <c r="H5" s="156"/>
    </row>
    <row r="6" spans="1:8" ht="39.950000000000003" customHeight="1" x14ac:dyDescent="0.25">
      <c r="A6" s="103" t="s">
        <v>264</v>
      </c>
      <c r="B6" s="215" t="s">
        <v>150</v>
      </c>
      <c r="C6" s="216"/>
      <c r="D6" s="216"/>
      <c r="E6" s="216"/>
      <c r="F6" s="216"/>
      <c r="G6" s="216"/>
      <c r="H6" s="217"/>
    </row>
    <row r="7" spans="1:8" ht="39.950000000000003" customHeight="1" x14ac:dyDescent="0.25">
      <c r="A7" s="111" t="s">
        <v>265</v>
      </c>
      <c r="B7" s="196" t="s">
        <v>151</v>
      </c>
      <c r="C7" s="197"/>
      <c r="D7" s="197"/>
      <c r="E7" s="197"/>
      <c r="F7" s="197"/>
      <c r="G7" s="197"/>
      <c r="H7" s="198"/>
    </row>
    <row r="8" spans="1:8" ht="39.950000000000003" customHeight="1" x14ac:dyDescent="0.25">
      <c r="A8" s="111" t="s">
        <v>266</v>
      </c>
      <c r="B8" s="196" t="s">
        <v>271</v>
      </c>
      <c r="C8" s="197"/>
      <c r="D8" s="197"/>
      <c r="E8" s="197"/>
      <c r="F8" s="197"/>
      <c r="G8" s="197"/>
      <c r="H8" s="198"/>
    </row>
    <row r="9" spans="1:8" s="21" customFormat="1" ht="39.950000000000003" customHeight="1" x14ac:dyDescent="0.25">
      <c r="A9" s="22"/>
      <c r="B9" s="50" t="s">
        <v>172</v>
      </c>
      <c r="C9" s="25" t="s">
        <v>6</v>
      </c>
      <c r="D9" s="25" t="s">
        <v>272</v>
      </c>
      <c r="E9" s="22"/>
      <c r="F9" s="12">
        <v>5.7</v>
      </c>
      <c r="G9" s="25" t="s">
        <v>275</v>
      </c>
      <c r="H9" s="15" t="s">
        <v>276</v>
      </c>
    </row>
    <row r="10" spans="1:8" s="21" customFormat="1" ht="39.950000000000003" customHeight="1" x14ac:dyDescent="0.25">
      <c r="A10" s="22"/>
      <c r="B10" s="50" t="s">
        <v>182</v>
      </c>
      <c r="C10" s="25" t="s">
        <v>6</v>
      </c>
      <c r="D10" s="25" t="s">
        <v>272</v>
      </c>
      <c r="E10" s="22"/>
      <c r="F10" s="12">
        <v>5.7</v>
      </c>
      <c r="G10" s="25" t="s">
        <v>275</v>
      </c>
      <c r="H10" s="15" t="s">
        <v>276</v>
      </c>
    </row>
    <row r="11" spans="1:8" s="21" customFormat="1" ht="39.950000000000003" customHeight="1" x14ac:dyDescent="0.25">
      <c r="A11" s="22"/>
      <c r="B11" s="50" t="s">
        <v>184</v>
      </c>
      <c r="C11" s="25" t="s">
        <v>6</v>
      </c>
      <c r="D11" s="25" t="s">
        <v>272</v>
      </c>
      <c r="E11" s="22"/>
      <c r="F11" s="12">
        <v>5.7</v>
      </c>
      <c r="G11" s="25" t="s">
        <v>275</v>
      </c>
      <c r="H11" s="15" t="s">
        <v>276</v>
      </c>
    </row>
    <row r="12" spans="1:8" s="21" customFormat="1" ht="39.950000000000003" customHeight="1" x14ac:dyDescent="0.25">
      <c r="A12" s="22"/>
      <c r="B12" s="50" t="s">
        <v>191</v>
      </c>
      <c r="C12" s="25" t="s">
        <v>6</v>
      </c>
      <c r="D12" s="25" t="s">
        <v>272</v>
      </c>
      <c r="E12" s="22"/>
      <c r="F12" s="12">
        <v>5.7</v>
      </c>
      <c r="G12" s="25" t="s">
        <v>275</v>
      </c>
      <c r="H12" s="15" t="s">
        <v>276</v>
      </c>
    </row>
    <row r="13" spans="1:8" s="21" customFormat="1" ht="39.950000000000003" customHeight="1" x14ac:dyDescent="0.25">
      <c r="A13" s="22"/>
      <c r="B13" s="50" t="s">
        <v>172</v>
      </c>
      <c r="C13" s="25" t="s">
        <v>6</v>
      </c>
      <c r="D13" s="25" t="s">
        <v>273</v>
      </c>
      <c r="E13" s="22"/>
      <c r="F13" s="18">
        <v>4.2</v>
      </c>
      <c r="G13" s="25" t="s">
        <v>275</v>
      </c>
      <c r="H13" s="15" t="s">
        <v>276</v>
      </c>
    </row>
    <row r="14" spans="1:8" s="21" customFormat="1" ht="39.950000000000003" customHeight="1" x14ac:dyDescent="0.25">
      <c r="A14" s="22"/>
      <c r="B14" s="50" t="s">
        <v>182</v>
      </c>
      <c r="C14" s="25" t="s">
        <v>6</v>
      </c>
      <c r="D14" s="25" t="s">
        <v>273</v>
      </c>
      <c r="E14" s="22"/>
      <c r="F14" s="18">
        <v>4.2</v>
      </c>
      <c r="G14" s="25" t="s">
        <v>275</v>
      </c>
      <c r="H14" s="15" t="s">
        <v>276</v>
      </c>
    </row>
    <row r="15" spans="1:8" s="21" customFormat="1" ht="39.950000000000003" customHeight="1" x14ac:dyDescent="0.25">
      <c r="A15" s="22"/>
      <c r="B15" s="50" t="s">
        <v>184</v>
      </c>
      <c r="C15" s="25" t="s">
        <v>6</v>
      </c>
      <c r="D15" s="25" t="s">
        <v>273</v>
      </c>
      <c r="E15" s="22"/>
      <c r="F15" s="18">
        <v>4.2</v>
      </c>
      <c r="G15" s="25" t="s">
        <v>275</v>
      </c>
      <c r="H15" s="15" t="s">
        <v>276</v>
      </c>
    </row>
    <row r="16" spans="1:8" s="21" customFormat="1" ht="39.950000000000003" customHeight="1" x14ac:dyDescent="0.25">
      <c r="A16" s="22"/>
      <c r="B16" s="50" t="s">
        <v>191</v>
      </c>
      <c r="C16" s="25" t="s">
        <v>6</v>
      </c>
      <c r="D16" s="25" t="s">
        <v>273</v>
      </c>
      <c r="E16" s="22"/>
      <c r="F16" s="18">
        <v>4.2</v>
      </c>
      <c r="G16" s="25" t="s">
        <v>275</v>
      </c>
      <c r="H16" s="15" t="s">
        <v>276</v>
      </c>
    </row>
    <row r="17" spans="1:11" s="21" customFormat="1" ht="39.950000000000003" customHeight="1" x14ac:dyDescent="0.25">
      <c r="A17" s="22"/>
      <c r="B17" s="50" t="s">
        <v>172</v>
      </c>
      <c r="C17" s="25" t="s">
        <v>6</v>
      </c>
      <c r="D17" s="25" t="s">
        <v>274</v>
      </c>
      <c r="E17" s="22"/>
      <c r="F17" s="18">
        <v>1.6</v>
      </c>
      <c r="G17" s="25" t="s">
        <v>275</v>
      </c>
      <c r="H17" s="15" t="s">
        <v>276</v>
      </c>
    </row>
    <row r="18" spans="1:11" s="21" customFormat="1" ht="39.950000000000003" customHeight="1" x14ac:dyDescent="0.25">
      <c r="A18" s="22"/>
      <c r="B18" s="50" t="s">
        <v>182</v>
      </c>
      <c r="C18" s="25" t="s">
        <v>6</v>
      </c>
      <c r="D18" s="25" t="s">
        <v>274</v>
      </c>
      <c r="E18" s="22"/>
      <c r="F18" s="18">
        <v>1.6</v>
      </c>
      <c r="G18" s="25" t="s">
        <v>275</v>
      </c>
      <c r="H18" s="15" t="s">
        <v>276</v>
      </c>
    </row>
    <row r="19" spans="1:11" s="21" customFormat="1" ht="39.950000000000003" customHeight="1" x14ac:dyDescent="0.25">
      <c r="A19" s="22"/>
      <c r="B19" s="50" t="s">
        <v>184</v>
      </c>
      <c r="C19" s="25" t="s">
        <v>6</v>
      </c>
      <c r="D19" s="25" t="s">
        <v>274</v>
      </c>
      <c r="E19" s="22"/>
      <c r="F19" s="18">
        <v>1.6</v>
      </c>
      <c r="G19" s="25" t="s">
        <v>275</v>
      </c>
      <c r="H19" s="15" t="s">
        <v>276</v>
      </c>
    </row>
    <row r="20" spans="1:11" s="21" customFormat="1" ht="39.950000000000003" customHeight="1" x14ac:dyDescent="0.25">
      <c r="A20" s="22"/>
      <c r="B20" s="50" t="s">
        <v>191</v>
      </c>
      <c r="C20" s="25" t="s">
        <v>6</v>
      </c>
      <c r="D20" s="25" t="s">
        <v>274</v>
      </c>
      <c r="E20" s="22"/>
      <c r="F20" s="18">
        <v>1.6</v>
      </c>
      <c r="G20" s="25" t="s">
        <v>275</v>
      </c>
      <c r="H20" s="15" t="s">
        <v>276</v>
      </c>
    </row>
    <row r="21" spans="1:11" s="21" customFormat="1" ht="39.950000000000003" customHeight="1" x14ac:dyDescent="0.25">
      <c r="A21" s="113" t="s">
        <v>267</v>
      </c>
      <c r="B21" s="195" t="s">
        <v>194</v>
      </c>
      <c r="C21" s="195"/>
      <c r="D21" s="195"/>
      <c r="E21" s="195"/>
      <c r="F21" s="195"/>
      <c r="G21" s="195"/>
      <c r="H21" s="195"/>
    </row>
    <row r="22" spans="1:11" s="21" customFormat="1" ht="39.950000000000003" customHeight="1" x14ac:dyDescent="0.25">
      <c r="A22" s="26"/>
      <c r="B22" s="50" t="s">
        <v>277</v>
      </c>
      <c r="C22" s="25" t="s">
        <v>6</v>
      </c>
      <c r="D22" s="25" t="s">
        <v>278</v>
      </c>
      <c r="E22" s="15"/>
      <c r="F22" s="15">
        <v>3.1</v>
      </c>
      <c r="G22" s="25" t="s">
        <v>275</v>
      </c>
      <c r="H22" s="15" t="s">
        <v>276</v>
      </c>
    </row>
    <row r="23" spans="1:11" s="21" customFormat="1" ht="39.950000000000003" customHeight="1" x14ac:dyDescent="0.25">
      <c r="A23" s="26"/>
      <c r="B23" s="50" t="s">
        <v>279</v>
      </c>
      <c r="C23" s="25" t="s">
        <v>6</v>
      </c>
      <c r="D23" s="25" t="s">
        <v>278</v>
      </c>
      <c r="E23" s="15"/>
      <c r="F23" s="15">
        <v>3.1</v>
      </c>
      <c r="G23" s="25" t="s">
        <v>275</v>
      </c>
      <c r="H23" s="15" t="s">
        <v>276</v>
      </c>
    </row>
    <row r="24" spans="1:11" s="21" customFormat="1" ht="39.950000000000003" customHeight="1" x14ac:dyDescent="0.25">
      <c r="A24" s="26"/>
      <c r="B24" s="50" t="s">
        <v>280</v>
      </c>
      <c r="C24" s="25" t="s">
        <v>6</v>
      </c>
      <c r="D24" s="25" t="s">
        <v>278</v>
      </c>
      <c r="E24" s="15"/>
      <c r="F24" s="15">
        <v>3.1</v>
      </c>
      <c r="G24" s="25" t="s">
        <v>275</v>
      </c>
      <c r="H24" s="15" t="s">
        <v>276</v>
      </c>
    </row>
    <row r="25" spans="1:11" s="21" customFormat="1" ht="39.950000000000003" customHeight="1" x14ac:dyDescent="0.25">
      <c r="A25" s="26"/>
      <c r="B25" s="24" t="s">
        <v>281</v>
      </c>
      <c r="C25" s="25" t="s">
        <v>6</v>
      </c>
      <c r="D25" s="25" t="s">
        <v>278</v>
      </c>
      <c r="E25" s="15"/>
      <c r="F25" s="15">
        <v>3.1</v>
      </c>
      <c r="G25" s="25" t="s">
        <v>275</v>
      </c>
      <c r="H25" s="15" t="s">
        <v>276</v>
      </c>
    </row>
    <row r="26" spans="1:11" s="21" customFormat="1" ht="39.950000000000003" customHeight="1" x14ac:dyDescent="0.25">
      <c r="A26" s="113" t="s">
        <v>268</v>
      </c>
      <c r="B26" s="183" t="s">
        <v>220</v>
      </c>
      <c r="C26" s="183"/>
      <c r="D26" s="183"/>
      <c r="E26" s="183"/>
      <c r="F26" s="183"/>
      <c r="G26" s="183"/>
      <c r="H26" s="183"/>
      <c r="I26" s="51"/>
      <c r="J26" s="51"/>
      <c r="K26" s="51"/>
    </row>
    <row r="27" spans="1:11" s="21" customFormat="1" ht="39.950000000000003" customHeight="1" x14ac:dyDescent="0.25">
      <c r="A27" s="113" t="s">
        <v>269</v>
      </c>
      <c r="B27" s="149" t="s">
        <v>282</v>
      </c>
      <c r="C27" s="149"/>
      <c r="D27" s="149"/>
      <c r="E27" s="149"/>
      <c r="F27" s="149"/>
      <c r="G27" s="149"/>
      <c r="H27" s="149"/>
      <c r="I27" s="52"/>
      <c r="J27" s="52"/>
      <c r="K27" s="52"/>
    </row>
    <row r="28" spans="1:11" s="58" customFormat="1" ht="39.950000000000003" customHeight="1" x14ac:dyDescent="0.25">
      <c r="A28" s="168"/>
      <c r="B28" s="171" t="s">
        <v>283</v>
      </c>
      <c r="C28" s="30" t="s">
        <v>6</v>
      </c>
      <c r="D28" s="30" t="s">
        <v>284</v>
      </c>
      <c r="E28" s="56"/>
      <c r="F28" s="57">
        <v>26</v>
      </c>
      <c r="G28" s="168" t="s">
        <v>275</v>
      </c>
      <c r="H28" s="30" t="s">
        <v>223</v>
      </c>
      <c r="J28" s="59"/>
      <c r="K28" s="59"/>
    </row>
    <row r="29" spans="1:11" s="58" customFormat="1" ht="39.950000000000003" customHeight="1" x14ac:dyDescent="0.25">
      <c r="A29" s="185"/>
      <c r="B29" s="171"/>
      <c r="C29" s="30" t="s">
        <v>6</v>
      </c>
      <c r="D29" s="30" t="s">
        <v>285</v>
      </c>
      <c r="E29" s="56"/>
      <c r="F29" s="57">
        <v>14.6</v>
      </c>
      <c r="G29" s="185"/>
      <c r="H29" s="30" t="s">
        <v>223</v>
      </c>
    </row>
    <row r="30" spans="1:11" s="58" customFormat="1" ht="39.950000000000003" customHeight="1" x14ac:dyDescent="0.25">
      <c r="A30" s="56"/>
      <c r="B30" s="56" t="s">
        <v>286</v>
      </c>
      <c r="C30" s="30" t="s">
        <v>6</v>
      </c>
      <c r="D30" s="30" t="s">
        <v>285</v>
      </c>
      <c r="E30" s="56"/>
      <c r="F30" s="57">
        <v>23.9</v>
      </c>
      <c r="G30" s="30" t="s">
        <v>275</v>
      </c>
      <c r="H30" s="30" t="s">
        <v>223</v>
      </c>
    </row>
    <row r="31" spans="1:11" s="58" customFormat="1" ht="39.950000000000003" customHeight="1" x14ac:dyDescent="0.25">
      <c r="A31" s="56"/>
      <c r="B31" s="56" t="s">
        <v>287</v>
      </c>
      <c r="C31" s="30" t="s">
        <v>6</v>
      </c>
      <c r="D31" s="30" t="s">
        <v>285</v>
      </c>
      <c r="E31" s="56"/>
      <c r="F31" s="57">
        <v>23.9</v>
      </c>
      <c r="G31" s="30" t="s">
        <v>275</v>
      </c>
      <c r="H31" s="30" t="s">
        <v>223</v>
      </c>
    </row>
    <row r="32" spans="1:11" s="58" customFormat="1" ht="39.950000000000003" customHeight="1" x14ac:dyDescent="0.25">
      <c r="A32" s="56"/>
      <c r="B32" s="56" t="s">
        <v>288</v>
      </c>
      <c r="C32" s="30" t="s">
        <v>6</v>
      </c>
      <c r="D32" s="30" t="s">
        <v>289</v>
      </c>
      <c r="E32" s="56"/>
      <c r="F32" s="57">
        <v>14.6</v>
      </c>
      <c r="G32" s="30" t="s">
        <v>275</v>
      </c>
      <c r="H32" s="30" t="s">
        <v>223</v>
      </c>
    </row>
    <row r="33" spans="1:8" s="58" customFormat="1" ht="39.950000000000003" customHeight="1" x14ac:dyDescent="0.25">
      <c r="A33" s="168"/>
      <c r="B33" s="171" t="s">
        <v>290</v>
      </c>
      <c r="C33" s="30" t="s">
        <v>6</v>
      </c>
      <c r="D33" s="30" t="s">
        <v>285</v>
      </c>
      <c r="E33" s="56"/>
      <c r="F33" s="57">
        <v>11.4</v>
      </c>
      <c r="G33" s="168" t="s">
        <v>275</v>
      </c>
      <c r="H33" s="30" t="s">
        <v>223</v>
      </c>
    </row>
    <row r="34" spans="1:8" s="58" customFormat="1" ht="39.950000000000003" customHeight="1" x14ac:dyDescent="0.25">
      <c r="A34" s="185"/>
      <c r="B34" s="171"/>
      <c r="C34" s="30" t="s">
        <v>6</v>
      </c>
      <c r="D34" s="30" t="s">
        <v>289</v>
      </c>
      <c r="E34" s="56"/>
      <c r="F34" s="57">
        <v>6.2</v>
      </c>
      <c r="G34" s="185"/>
      <c r="H34" s="30" t="s">
        <v>223</v>
      </c>
    </row>
    <row r="35" spans="1:8" s="58" customFormat="1" ht="39.950000000000003" customHeight="1" x14ac:dyDescent="0.25">
      <c r="A35" s="168"/>
      <c r="B35" s="171" t="s">
        <v>291</v>
      </c>
      <c r="C35" s="30" t="s">
        <v>6</v>
      </c>
      <c r="D35" s="30" t="s">
        <v>285</v>
      </c>
      <c r="E35" s="56"/>
      <c r="F35" s="57">
        <v>11.4</v>
      </c>
      <c r="G35" s="168" t="s">
        <v>275</v>
      </c>
      <c r="H35" s="30" t="s">
        <v>223</v>
      </c>
    </row>
    <row r="36" spans="1:8" s="58" customFormat="1" ht="39.950000000000003" customHeight="1" x14ac:dyDescent="0.25">
      <c r="A36" s="185"/>
      <c r="B36" s="171"/>
      <c r="C36" s="30" t="s">
        <v>6</v>
      </c>
      <c r="D36" s="30" t="s">
        <v>289</v>
      </c>
      <c r="E36" s="56"/>
      <c r="F36" s="57">
        <v>6.2</v>
      </c>
      <c r="G36" s="185"/>
      <c r="H36" s="30" t="s">
        <v>223</v>
      </c>
    </row>
    <row r="37" spans="1:8" s="58" customFormat="1" ht="39.950000000000003" customHeight="1" x14ac:dyDescent="0.25">
      <c r="A37" s="168"/>
      <c r="B37" s="171" t="s">
        <v>292</v>
      </c>
      <c r="C37" s="30" t="s">
        <v>6</v>
      </c>
      <c r="D37" s="30" t="s">
        <v>285</v>
      </c>
      <c r="E37" s="56"/>
      <c r="F37" s="57">
        <v>11.4</v>
      </c>
      <c r="G37" s="168" t="s">
        <v>275</v>
      </c>
      <c r="H37" s="30" t="s">
        <v>223</v>
      </c>
    </row>
    <row r="38" spans="1:8" s="58" customFormat="1" ht="39.950000000000003" customHeight="1" x14ac:dyDescent="0.25">
      <c r="A38" s="185"/>
      <c r="B38" s="171"/>
      <c r="C38" s="30" t="s">
        <v>6</v>
      </c>
      <c r="D38" s="30" t="s">
        <v>289</v>
      </c>
      <c r="E38" s="56"/>
      <c r="F38" s="57">
        <v>6.2</v>
      </c>
      <c r="G38" s="185"/>
      <c r="H38" s="30" t="s">
        <v>223</v>
      </c>
    </row>
    <row r="39" spans="1:8" s="58" customFormat="1" ht="39.950000000000003" customHeight="1" x14ac:dyDescent="0.25">
      <c r="A39" s="168"/>
      <c r="B39" s="171" t="s">
        <v>293</v>
      </c>
      <c r="C39" s="30" t="s">
        <v>6</v>
      </c>
      <c r="D39" s="30" t="s">
        <v>285</v>
      </c>
      <c r="E39" s="56"/>
      <c r="F39" s="57">
        <v>11.4</v>
      </c>
      <c r="G39" s="168" t="s">
        <v>275</v>
      </c>
      <c r="H39" s="30" t="s">
        <v>223</v>
      </c>
    </row>
    <row r="40" spans="1:8" s="58" customFormat="1" ht="39.950000000000003" customHeight="1" x14ac:dyDescent="0.25">
      <c r="A40" s="185"/>
      <c r="B40" s="171"/>
      <c r="C40" s="30" t="s">
        <v>6</v>
      </c>
      <c r="D40" s="30" t="s">
        <v>289</v>
      </c>
      <c r="E40" s="56"/>
      <c r="F40" s="57">
        <v>6.2</v>
      </c>
      <c r="G40" s="185"/>
      <c r="H40" s="30" t="s">
        <v>223</v>
      </c>
    </row>
    <row r="41" spans="1:8" s="58" customFormat="1" ht="39.950000000000003" customHeight="1" x14ac:dyDescent="0.25">
      <c r="A41" s="56"/>
      <c r="B41" s="29" t="s">
        <v>294</v>
      </c>
      <c r="C41" s="30" t="s">
        <v>6</v>
      </c>
      <c r="D41" s="30" t="s">
        <v>285</v>
      </c>
      <c r="E41" s="56"/>
      <c r="F41" s="57">
        <v>11.4</v>
      </c>
      <c r="G41" s="30" t="s">
        <v>275</v>
      </c>
      <c r="H41" s="30" t="s">
        <v>223</v>
      </c>
    </row>
    <row r="42" spans="1:8" s="58" customFormat="1" ht="39.950000000000003" customHeight="1" x14ac:dyDescent="0.25">
      <c r="A42" s="168"/>
      <c r="B42" s="171" t="s">
        <v>295</v>
      </c>
      <c r="C42" s="30" t="s">
        <v>6</v>
      </c>
      <c r="D42" s="30" t="s">
        <v>285</v>
      </c>
      <c r="E42" s="56"/>
      <c r="F42" s="57">
        <v>11.4</v>
      </c>
      <c r="G42" s="168" t="s">
        <v>275</v>
      </c>
      <c r="H42" s="30" t="s">
        <v>223</v>
      </c>
    </row>
    <row r="43" spans="1:8" s="58" customFormat="1" ht="39.950000000000003" customHeight="1" x14ac:dyDescent="0.25">
      <c r="A43" s="185"/>
      <c r="B43" s="171"/>
      <c r="C43" s="30" t="s">
        <v>6</v>
      </c>
      <c r="D43" s="30" t="s">
        <v>289</v>
      </c>
      <c r="E43" s="56"/>
      <c r="F43" s="57">
        <v>6.2</v>
      </c>
      <c r="G43" s="185"/>
      <c r="H43" s="30" t="s">
        <v>223</v>
      </c>
    </row>
    <row r="44" spans="1:8" s="61" customFormat="1" ht="39.950000000000003" customHeight="1" x14ac:dyDescent="0.25">
      <c r="A44" s="168"/>
      <c r="B44" s="171" t="s">
        <v>296</v>
      </c>
      <c r="C44" s="30" t="s">
        <v>6</v>
      </c>
      <c r="D44" s="30" t="s">
        <v>285</v>
      </c>
      <c r="E44" s="60"/>
      <c r="F44" s="57">
        <v>11.4</v>
      </c>
      <c r="G44" s="168" t="s">
        <v>275</v>
      </c>
      <c r="H44" s="30" t="s">
        <v>223</v>
      </c>
    </row>
    <row r="45" spans="1:8" s="61" customFormat="1" ht="39.950000000000003" customHeight="1" x14ac:dyDescent="0.25">
      <c r="A45" s="185"/>
      <c r="B45" s="171"/>
      <c r="C45" s="30" t="s">
        <v>6</v>
      </c>
      <c r="D45" s="30" t="s">
        <v>289</v>
      </c>
      <c r="E45" s="60"/>
      <c r="F45" s="57">
        <v>6.2</v>
      </c>
      <c r="G45" s="185"/>
      <c r="H45" s="30" t="s">
        <v>223</v>
      </c>
    </row>
    <row r="46" spans="1:8" s="61" customFormat="1" ht="39.950000000000003" customHeight="1" x14ac:dyDescent="0.25">
      <c r="A46" s="168"/>
      <c r="B46" s="171" t="s">
        <v>297</v>
      </c>
      <c r="C46" s="30" t="s">
        <v>6</v>
      </c>
      <c r="D46" s="30" t="s">
        <v>285</v>
      </c>
      <c r="E46" s="60"/>
      <c r="F46" s="57">
        <v>11.4</v>
      </c>
      <c r="G46" s="168" t="s">
        <v>275</v>
      </c>
      <c r="H46" s="30" t="s">
        <v>223</v>
      </c>
    </row>
    <row r="47" spans="1:8" s="61" customFormat="1" ht="39.950000000000003" customHeight="1" x14ac:dyDescent="0.25">
      <c r="A47" s="185"/>
      <c r="B47" s="171"/>
      <c r="C47" s="30" t="s">
        <v>6</v>
      </c>
      <c r="D47" s="30" t="s">
        <v>289</v>
      </c>
      <c r="E47" s="60"/>
      <c r="F47" s="57">
        <v>6.2</v>
      </c>
      <c r="G47" s="185"/>
      <c r="H47" s="30" t="s">
        <v>223</v>
      </c>
    </row>
    <row r="48" spans="1:8" s="61" customFormat="1" ht="39.950000000000003" customHeight="1" x14ac:dyDescent="0.25">
      <c r="A48" s="168"/>
      <c r="B48" s="171" t="s">
        <v>298</v>
      </c>
      <c r="C48" s="30" t="s">
        <v>6</v>
      </c>
      <c r="D48" s="30" t="s">
        <v>285</v>
      </c>
      <c r="E48" s="60"/>
      <c r="F48" s="57">
        <v>11.4</v>
      </c>
      <c r="G48" s="168" t="s">
        <v>275</v>
      </c>
      <c r="H48" s="30" t="s">
        <v>223</v>
      </c>
    </row>
    <row r="49" spans="1:8" s="61" customFormat="1" ht="39.950000000000003" customHeight="1" x14ac:dyDescent="0.25">
      <c r="A49" s="185"/>
      <c r="B49" s="171"/>
      <c r="C49" s="30" t="s">
        <v>6</v>
      </c>
      <c r="D49" s="30" t="s">
        <v>289</v>
      </c>
      <c r="E49" s="60"/>
      <c r="F49" s="57">
        <v>6.2</v>
      </c>
      <c r="G49" s="185"/>
      <c r="H49" s="30" t="s">
        <v>223</v>
      </c>
    </row>
    <row r="50" spans="1:8" s="61" customFormat="1" ht="39.950000000000003" customHeight="1" x14ac:dyDescent="0.25">
      <c r="A50" s="168"/>
      <c r="B50" s="171" t="s">
        <v>299</v>
      </c>
      <c r="C50" s="30" t="s">
        <v>6</v>
      </c>
      <c r="D50" s="30" t="s">
        <v>285</v>
      </c>
      <c r="E50" s="60"/>
      <c r="F50" s="57">
        <v>11.4</v>
      </c>
      <c r="G50" s="168" t="s">
        <v>275</v>
      </c>
      <c r="H50" s="30" t="s">
        <v>223</v>
      </c>
    </row>
    <row r="51" spans="1:8" s="61" customFormat="1" ht="39.950000000000003" customHeight="1" x14ac:dyDescent="0.25">
      <c r="A51" s="185"/>
      <c r="B51" s="171"/>
      <c r="C51" s="30" t="s">
        <v>6</v>
      </c>
      <c r="D51" s="30" t="s">
        <v>289</v>
      </c>
      <c r="E51" s="60"/>
      <c r="F51" s="57">
        <v>6.2</v>
      </c>
      <c r="G51" s="185"/>
      <c r="H51" s="30" t="s">
        <v>223</v>
      </c>
    </row>
    <row r="52" spans="1:8" s="61" customFormat="1" ht="39.950000000000003" customHeight="1" x14ac:dyDescent="0.25">
      <c r="A52" s="168"/>
      <c r="B52" s="171" t="s">
        <v>300</v>
      </c>
      <c r="C52" s="30" t="s">
        <v>6</v>
      </c>
      <c r="D52" s="30" t="s">
        <v>285</v>
      </c>
      <c r="E52" s="60"/>
      <c r="F52" s="57">
        <v>11.4</v>
      </c>
      <c r="G52" s="168" t="s">
        <v>275</v>
      </c>
      <c r="H52" s="30" t="s">
        <v>223</v>
      </c>
    </row>
    <row r="53" spans="1:8" s="61" customFormat="1" ht="39.950000000000003" customHeight="1" x14ac:dyDescent="0.25">
      <c r="A53" s="185"/>
      <c r="B53" s="171"/>
      <c r="C53" s="30" t="s">
        <v>6</v>
      </c>
      <c r="D53" s="30" t="s">
        <v>289</v>
      </c>
      <c r="E53" s="60"/>
      <c r="F53" s="57">
        <v>6.2</v>
      </c>
      <c r="G53" s="185"/>
      <c r="H53" s="30" t="s">
        <v>223</v>
      </c>
    </row>
    <row r="54" spans="1:8" s="61" customFormat="1" ht="39.950000000000003" customHeight="1" x14ac:dyDescent="0.25">
      <c r="A54" s="168"/>
      <c r="B54" s="171" t="s">
        <v>301</v>
      </c>
      <c r="C54" s="30" t="s">
        <v>6</v>
      </c>
      <c r="D54" s="30" t="s">
        <v>285</v>
      </c>
      <c r="E54" s="60"/>
      <c r="F54" s="57">
        <v>11.4</v>
      </c>
      <c r="G54" s="168" t="s">
        <v>275</v>
      </c>
      <c r="H54" s="30" t="s">
        <v>223</v>
      </c>
    </row>
    <row r="55" spans="1:8" s="61" customFormat="1" ht="39.950000000000003" customHeight="1" x14ac:dyDescent="0.25">
      <c r="A55" s="185"/>
      <c r="B55" s="171"/>
      <c r="C55" s="30" t="s">
        <v>6</v>
      </c>
      <c r="D55" s="30" t="s">
        <v>302</v>
      </c>
      <c r="E55" s="60"/>
      <c r="F55" s="57">
        <v>5.2</v>
      </c>
      <c r="G55" s="185"/>
      <c r="H55" s="30" t="s">
        <v>223</v>
      </c>
    </row>
    <row r="56" spans="1:8" s="61" customFormat="1" ht="39.950000000000003" customHeight="1" x14ac:dyDescent="0.25">
      <c r="A56" s="168"/>
      <c r="B56" s="56" t="s">
        <v>303</v>
      </c>
      <c r="C56" s="30" t="s">
        <v>6</v>
      </c>
      <c r="D56" s="30" t="s">
        <v>285</v>
      </c>
      <c r="E56" s="60"/>
      <c r="F56" s="57">
        <v>11.4</v>
      </c>
      <c r="G56" s="30" t="s">
        <v>275</v>
      </c>
      <c r="H56" s="30" t="s">
        <v>223</v>
      </c>
    </row>
    <row r="57" spans="1:8" s="61" customFormat="1" ht="39.950000000000003" customHeight="1" x14ac:dyDescent="0.25">
      <c r="A57" s="185"/>
      <c r="B57" s="56" t="s">
        <v>304</v>
      </c>
      <c r="C57" s="30" t="s">
        <v>6</v>
      </c>
      <c r="D57" s="30" t="s">
        <v>285</v>
      </c>
      <c r="E57" s="60"/>
      <c r="F57" s="57">
        <v>11.4</v>
      </c>
      <c r="G57" s="30" t="s">
        <v>275</v>
      </c>
      <c r="H57" s="30" t="s">
        <v>223</v>
      </c>
    </row>
    <row r="58" spans="1:8" s="61" customFormat="1" ht="39.950000000000003" customHeight="1" x14ac:dyDescent="0.25">
      <c r="A58" s="168"/>
      <c r="B58" s="171" t="s">
        <v>305</v>
      </c>
      <c r="C58" s="30" t="s">
        <v>6</v>
      </c>
      <c r="D58" s="30" t="s">
        <v>285</v>
      </c>
      <c r="E58" s="60"/>
      <c r="F58" s="57">
        <v>11.4</v>
      </c>
      <c r="G58" s="168" t="s">
        <v>275</v>
      </c>
      <c r="H58" s="30" t="s">
        <v>223</v>
      </c>
    </row>
    <row r="59" spans="1:8" s="61" customFormat="1" ht="39.950000000000003" customHeight="1" x14ac:dyDescent="0.25">
      <c r="A59" s="185"/>
      <c r="B59" s="171"/>
      <c r="C59" s="30" t="s">
        <v>6</v>
      </c>
      <c r="D59" s="30" t="s">
        <v>289</v>
      </c>
      <c r="E59" s="60"/>
      <c r="F59" s="57">
        <v>6.2</v>
      </c>
      <c r="G59" s="185"/>
      <c r="H59" s="30" t="s">
        <v>223</v>
      </c>
    </row>
    <row r="60" spans="1:8" s="61" customFormat="1" ht="39.950000000000003" customHeight="1" x14ac:dyDescent="0.25">
      <c r="A60" s="56"/>
      <c r="B60" s="56" t="s">
        <v>306</v>
      </c>
      <c r="C60" s="30" t="s">
        <v>6</v>
      </c>
      <c r="D60" s="30" t="s">
        <v>289</v>
      </c>
      <c r="E60" s="60"/>
      <c r="F60" s="57">
        <v>6.2</v>
      </c>
      <c r="G60" s="30" t="s">
        <v>275</v>
      </c>
      <c r="H60" s="30" t="s">
        <v>223</v>
      </c>
    </row>
    <row r="61" spans="1:8" s="61" customFormat="1" ht="39.950000000000003" customHeight="1" x14ac:dyDescent="0.25">
      <c r="A61" s="168"/>
      <c r="B61" s="171" t="s">
        <v>307</v>
      </c>
      <c r="C61" s="30" t="s">
        <v>6</v>
      </c>
      <c r="D61" s="30" t="s">
        <v>285</v>
      </c>
      <c r="E61" s="60"/>
      <c r="F61" s="57">
        <v>11.4</v>
      </c>
      <c r="G61" s="168" t="s">
        <v>275</v>
      </c>
      <c r="H61" s="30" t="s">
        <v>223</v>
      </c>
    </row>
    <row r="62" spans="1:8" s="61" customFormat="1" ht="39.950000000000003" customHeight="1" x14ac:dyDescent="0.25">
      <c r="A62" s="185"/>
      <c r="B62" s="171"/>
      <c r="C62" s="30" t="s">
        <v>6</v>
      </c>
      <c r="D62" s="30" t="s">
        <v>289</v>
      </c>
      <c r="E62" s="60"/>
      <c r="F62" s="57">
        <v>6.2</v>
      </c>
      <c r="G62" s="185"/>
      <c r="H62" s="30" t="s">
        <v>223</v>
      </c>
    </row>
    <row r="63" spans="1:8" s="61" customFormat="1" ht="39.950000000000003" customHeight="1" x14ac:dyDescent="0.25">
      <c r="A63" s="168"/>
      <c r="B63" s="56" t="s">
        <v>308</v>
      </c>
      <c r="C63" s="30" t="s">
        <v>6</v>
      </c>
      <c r="D63" s="30" t="s">
        <v>285</v>
      </c>
      <c r="E63" s="60"/>
      <c r="F63" s="57">
        <v>11.4</v>
      </c>
      <c r="G63" s="30" t="s">
        <v>275</v>
      </c>
      <c r="H63" s="30" t="s">
        <v>223</v>
      </c>
    </row>
    <row r="64" spans="1:8" s="61" customFormat="1" ht="39.950000000000003" customHeight="1" x14ac:dyDescent="0.25">
      <c r="A64" s="185"/>
      <c r="B64" s="56" t="s">
        <v>309</v>
      </c>
      <c r="C64" s="30" t="s">
        <v>6</v>
      </c>
      <c r="D64" s="30" t="s">
        <v>285</v>
      </c>
      <c r="E64" s="60"/>
      <c r="F64" s="57">
        <v>11.4</v>
      </c>
      <c r="G64" s="30" t="s">
        <v>275</v>
      </c>
      <c r="H64" s="30" t="s">
        <v>223</v>
      </c>
    </row>
    <row r="65" spans="1:8" s="61" customFormat="1" ht="39.950000000000003" customHeight="1" x14ac:dyDescent="0.25">
      <c r="A65" s="56"/>
      <c r="B65" s="56" t="s">
        <v>310</v>
      </c>
      <c r="C65" s="30" t="s">
        <v>6</v>
      </c>
      <c r="D65" s="30" t="s">
        <v>285</v>
      </c>
      <c r="E65" s="60"/>
      <c r="F65" s="57">
        <v>11.4</v>
      </c>
      <c r="G65" s="30" t="s">
        <v>275</v>
      </c>
      <c r="H65" s="30" t="s">
        <v>223</v>
      </c>
    </row>
    <row r="66" spans="1:8" s="61" customFormat="1" ht="39.950000000000003" customHeight="1" x14ac:dyDescent="0.25">
      <c r="A66" s="56"/>
      <c r="B66" s="56" t="s">
        <v>311</v>
      </c>
      <c r="C66" s="30" t="s">
        <v>6</v>
      </c>
      <c r="D66" s="30" t="s">
        <v>285</v>
      </c>
      <c r="E66" s="60"/>
      <c r="F66" s="57">
        <v>22.9</v>
      </c>
      <c r="G66" s="30" t="s">
        <v>275</v>
      </c>
      <c r="H66" s="30" t="s">
        <v>223</v>
      </c>
    </row>
    <row r="67" spans="1:8" s="61" customFormat="1" ht="39.950000000000003" customHeight="1" x14ac:dyDescent="0.25">
      <c r="A67" s="56"/>
      <c r="B67" s="56" t="s">
        <v>312</v>
      </c>
      <c r="C67" s="30" t="s">
        <v>6</v>
      </c>
      <c r="D67" s="30" t="s">
        <v>289</v>
      </c>
      <c r="E67" s="60"/>
      <c r="F67" s="57">
        <v>12.5</v>
      </c>
      <c r="G67" s="30" t="s">
        <v>275</v>
      </c>
      <c r="H67" s="30" t="s">
        <v>223</v>
      </c>
    </row>
    <row r="68" spans="1:8" s="61" customFormat="1" ht="39.950000000000003" customHeight="1" x14ac:dyDescent="0.25">
      <c r="A68" s="56"/>
      <c r="B68" s="56" t="s">
        <v>313</v>
      </c>
      <c r="C68" s="30" t="s">
        <v>6</v>
      </c>
      <c r="D68" s="30" t="s">
        <v>285</v>
      </c>
      <c r="E68" s="60"/>
      <c r="F68" s="57">
        <v>12.5</v>
      </c>
      <c r="G68" s="30" t="s">
        <v>275</v>
      </c>
      <c r="H68" s="30" t="s">
        <v>223</v>
      </c>
    </row>
    <row r="69" spans="1:8" s="61" customFormat="1" ht="39.950000000000003" customHeight="1" x14ac:dyDescent="0.25">
      <c r="A69" s="56"/>
      <c r="B69" s="56" t="s">
        <v>314</v>
      </c>
      <c r="C69" s="30" t="s">
        <v>6</v>
      </c>
      <c r="D69" s="30" t="s">
        <v>289</v>
      </c>
      <c r="E69" s="60"/>
      <c r="F69" s="57">
        <v>7.3</v>
      </c>
      <c r="G69" s="30" t="s">
        <v>275</v>
      </c>
      <c r="H69" s="30" t="s">
        <v>223</v>
      </c>
    </row>
    <row r="70" spans="1:8" s="61" customFormat="1" ht="39.950000000000003" customHeight="1" x14ac:dyDescent="0.25">
      <c r="A70" s="168"/>
      <c r="B70" s="171" t="s">
        <v>315</v>
      </c>
      <c r="C70" s="30" t="s">
        <v>6</v>
      </c>
      <c r="D70" s="30" t="s">
        <v>285</v>
      </c>
      <c r="E70" s="60"/>
      <c r="F70" s="57">
        <v>13.5</v>
      </c>
      <c r="G70" s="168" t="s">
        <v>275</v>
      </c>
      <c r="H70" s="30" t="s">
        <v>223</v>
      </c>
    </row>
    <row r="71" spans="1:8" s="61" customFormat="1" ht="39.950000000000003" customHeight="1" x14ac:dyDescent="0.25">
      <c r="A71" s="185"/>
      <c r="B71" s="171"/>
      <c r="C71" s="30" t="s">
        <v>6</v>
      </c>
      <c r="D71" s="30" t="s">
        <v>289</v>
      </c>
      <c r="E71" s="60"/>
      <c r="F71" s="57">
        <v>6.8</v>
      </c>
      <c r="G71" s="185"/>
      <c r="H71" s="30" t="s">
        <v>223</v>
      </c>
    </row>
    <row r="72" spans="1:8" s="61" customFormat="1" ht="39.950000000000003" customHeight="1" x14ac:dyDescent="0.25">
      <c r="A72" s="56"/>
      <c r="B72" s="56" t="s">
        <v>316</v>
      </c>
      <c r="C72" s="30" t="s">
        <v>6</v>
      </c>
      <c r="D72" s="30" t="s">
        <v>289</v>
      </c>
      <c r="E72" s="60"/>
      <c r="F72" s="57">
        <v>6.8</v>
      </c>
      <c r="G72" s="30" t="s">
        <v>275</v>
      </c>
      <c r="H72" s="30" t="s">
        <v>223</v>
      </c>
    </row>
    <row r="73" spans="1:8" s="61" customFormat="1" ht="39.950000000000003" customHeight="1" x14ac:dyDescent="0.25">
      <c r="A73" s="56"/>
      <c r="B73" s="56" t="s">
        <v>317</v>
      </c>
      <c r="C73" s="30" t="s">
        <v>6</v>
      </c>
      <c r="D73" s="30" t="s">
        <v>289</v>
      </c>
      <c r="E73" s="60"/>
      <c r="F73" s="57">
        <v>6.8</v>
      </c>
      <c r="G73" s="30" t="s">
        <v>275</v>
      </c>
      <c r="H73" s="30" t="s">
        <v>223</v>
      </c>
    </row>
    <row r="74" spans="1:8" s="61" customFormat="1" ht="39.950000000000003" customHeight="1" x14ac:dyDescent="0.25">
      <c r="A74" s="56"/>
      <c r="B74" s="56" t="s">
        <v>318</v>
      </c>
      <c r="C74" s="30" t="s">
        <v>6</v>
      </c>
      <c r="D74" s="30" t="s">
        <v>319</v>
      </c>
      <c r="E74" s="60"/>
      <c r="F74" s="57">
        <v>6.8</v>
      </c>
      <c r="G74" s="30" t="s">
        <v>275</v>
      </c>
      <c r="H74" s="30" t="s">
        <v>223</v>
      </c>
    </row>
    <row r="75" spans="1:8" s="61" customFormat="1" ht="39.950000000000003" customHeight="1" x14ac:dyDescent="0.25">
      <c r="A75" s="168"/>
      <c r="B75" s="171" t="s">
        <v>320</v>
      </c>
      <c r="C75" s="30" t="s">
        <v>6</v>
      </c>
      <c r="D75" s="30" t="s">
        <v>285</v>
      </c>
      <c r="E75" s="60"/>
      <c r="F75" s="57">
        <v>17.7</v>
      </c>
      <c r="G75" s="168" t="s">
        <v>275</v>
      </c>
      <c r="H75" s="30" t="s">
        <v>223</v>
      </c>
    </row>
    <row r="76" spans="1:8" s="61" customFormat="1" ht="39.950000000000003" customHeight="1" x14ac:dyDescent="0.25">
      <c r="A76" s="185"/>
      <c r="B76" s="171"/>
      <c r="C76" s="30" t="s">
        <v>6</v>
      </c>
      <c r="D76" s="30" t="s">
        <v>289</v>
      </c>
      <c r="E76" s="60"/>
      <c r="F76" s="57">
        <v>9.4</v>
      </c>
      <c r="G76" s="185"/>
      <c r="H76" s="30" t="s">
        <v>223</v>
      </c>
    </row>
    <row r="77" spans="1:8" s="61" customFormat="1" ht="39.950000000000003" customHeight="1" x14ac:dyDescent="0.25">
      <c r="A77" s="56"/>
      <c r="B77" s="56" t="s">
        <v>321</v>
      </c>
      <c r="C77" s="30" t="s">
        <v>6</v>
      </c>
      <c r="D77" s="30" t="s">
        <v>285</v>
      </c>
      <c r="E77" s="60"/>
      <c r="F77" s="57">
        <v>22.9</v>
      </c>
      <c r="G77" s="30" t="s">
        <v>275</v>
      </c>
      <c r="H77" s="30" t="s">
        <v>223</v>
      </c>
    </row>
    <row r="78" spans="1:8" s="61" customFormat="1" ht="39.950000000000003" customHeight="1" x14ac:dyDescent="0.25">
      <c r="A78" s="56"/>
      <c r="B78" s="56" t="s">
        <v>322</v>
      </c>
      <c r="C78" s="30" t="s">
        <v>6</v>
      </c>
      <c r="D78" s="30" t="s">
        <v>323</v>
      </c>
      <c r="E78" s="60"/>
      <c r="F78" s="57">
        <v>8.3000000000000007</v>
      </c>
      <c r="G78" s="30" t="s">
        <v>275</v>
      </c>
      <c r="H78" s="30" t="s">
        <v>223</v>
      </c>
    </row>
    <row r="79" spans="1:8" s="61" customFormat="1" ht="39.950000000000003" customHeight="1" x14ac:dyDescent="0.25">
      <c r="A79" s="56"/>
      <c r="B79" s="56" t="s">
        <v>324</v>
      </c>
      <c r="C79" s="30" t="s">
        <v>6</v>
      </c>
      <c r="D79" s="30" t="s">
        <v>325</v>
      </c>
      <c r="E79" s="60"/>
      <c r="F79" s="57">
        <v>13.5</v>
      </c>
      <c r="G79" s="30" t="s">
        <v>275</v>
      </c>
      <c r="H79" s="30" t="s">
        <v>223</v>
      </c>
    </row>
    <row r="80" spans="1:8" s="61" customFormat="1" ht="39.950000000000003" customHeight="1" x14ac:dyDescent="0.25">
      <c r="A80" s="56"/>
      <c r="B80" s="56" t="s">
        <v>326</v>
      </c>
      <c r="C80" s="30" t="s">
        <v>6</v>
      </c>
      <c r="D80" s="30" t="s">
        <v>289</v>
      </c>
      <c r="E80" s="60"/>
      <c r="F80" s="57">
        <v>7.3</v>
      </c>
      <c r="G80" s="30" t="s">
        <v>275</v>
      </c>
      <c r="H80" s="30" t="s">
        <v>223</v>
      </c>
    </row>
    <row r="81" spans="1:8" s="61" customFormat="1" ht="39.950000000000003" customHeight="1" x14ac:dyDescent="0.25">
      <c r="A81" s="56"/>
      <c r="B81" s="56" t="s">
        <v>327</v>
      </c>
      <c r="C81" s="30" t="s">
        <v>6</v>
      </c>
      <c r="D81" s="30" t="s">
        <v>289</v>
      </c>
      <c r="E81" s="60"/>
      <c r="F81" s="57">
        <v>7.3</v>
      </c>
      <c r="G81" s="30" t="s">
        <v>275</v>
      </c>
      <c r="H81" s="30" t="s">
        <v>223</v>
      </c>
    </row>
    <row r="82" spans="1:8" s="61" customFormat="1" ht="39.950000000000003" customHeight="1" x14ac:dyDescent="0.25">
      <c r="A82" s="56"/>
      <c r="B82" s="56" t="s">
        <v>328</v>
      </c>
      <c r="C82" s="30" t="s">
        <v>6</v>
      </c>
      <c r="D82" s="30" t="s">
        <v>289</v>
      </c>
      <c r="E82" s="60"/>
      <c r="F82" s="57">
        <v>7.3</v>
      </c>
      <c r="G82" s="30" t="s">
        <v>275</v>
      </c>
      <c r="H82" s="30" t="s">
        <v>223</v>
      </c>
    </row>
    <row r="83" spans="1:8" s="61" customFormat="1" ht="39.950000000000003" customHeight="1" x14ac:dyDescent="0.25">
      <c r="A83" s="56"/>
      <c r="B83" s="56" t="s">
        <v>329</v>
      </c>
      <c r="C83" s="30" t="s">
        <v>6</v>
      </c>
      <c r="D83" s="30" t="s">
        <v>289</v>
      </c>
      <c r="E83" s="60"/>
      <c r="F83" s="57">
        <v>7.3</v>
      </c>
      <c r="G83" s="30" t="s">
        <v>275</v>
      </c>
      <c r="H83" s="30" t="s">
        <v>223</v>
      </c>
    </row>
    <row r="84" spans="1:8" s="63" customFormat="1" ht="39.950000000000003" customHeight="1" x14ac:dyDescent="0.25">
      <c r="A84" s="168"/>
      <c r="B84" s="171" t="s">
        <v>330</v>
      </c>
      <c r="C84" s="30" t="s">
        <v>6</v>
      </c>
      <c r="D84" s="30" t="s">
        <v>285</v>
      </c>
      <c r="E84" s="62"/>
      <c r="F84" s="57">
        <v>16.600000000000001</v>
      </c>
      <c r="G84" s="168" t="s">
        <v>275</v>
      </c>
      <c r="H84" s="30" t="s">
        <v>223</v>
      </c>
    </row>
    <row r="85" spans="1:8" s="63" customFormat="1" ht="39.950000000000003" customHeight="1" x14ac:dyDescent="0.25">
      <c r="A85" s="185"/>
      <c r="B85" s="171"/>
      <c r="C85" s="30" t="s">
        <v>6</v>
      </c>
      <c r="D85" s="30" t="s">
        <v>289</v>
      </c>
      <c r="E85" s="62"/>
      <c r="F85" s="57">
        <v>10.4</v>
      </c>
      <c r="G85" s="185"/>
      <c r="H85" s="30" t="s">
        <v>223</v>
      </c>
    </row>
    <row r="86" spans="1:8" s="63" customFormat="1" ht="39.950000000000003" customHeight="1" x14ac:dyDescent="0.25">
      <c r="A86" s="56"/>
      <c r="B86" s="56" t="s">
        <v>331</v>
      </c>
      <c r="C86" s="30" t="s">
        <v>6</v>
      </c>
      <c r="D86" s="30" t="s">
        <v>285</v>
      </c>
      <c r="E86" s="62"/>
      <c r="F86" s="57">
        <v>16.600000000000001</v>
      </c>
      <c r="G86" s="30" t="s">
        <v>275</v>
      </c>
      <c r="H86" s="30" t="s">
        <v>223</v>
      </c>
    </row>
    <row r="87" spans="1:8" s="63" customFormat="1" ht="39.950000000000003" customHeight="1" x14ac:dyDescent="0.25">
      <c r="A87" s="56"/>
      <c r="B87" s="56" t="s">
        <v>332</v>
      </c>
      <c r="C87" s="30" t="s">
        <v>6</v>
      </c>
      <c r="D87" s="30" t="s">
        <v>289</v>
      </c>
      <c r="E87" s="62"/>
      <c r="F87" s="57">
        <v>10.4</v>
      </c>
      <c r="G87" s="30" t="s">
        <v>275</v>
      </c>
      <c r="H87" s="30" t="s">
        <v>223</v>
      </c>
    </row>
    <row r="88" spans="1:8" s="63" customFormat="1" ht="44.25" customHeight="1" x14ac:dyDescent="0.25">
      <c r="A88" s="56"/>
      <c r="B88" s="56" t="s">
        <v>333</v>
      </c>
      <c r="C88" s="30" t="s">
        <v>6</v>
      </c>
      <c r="D88" s="30" t="s">
        <v>302</v>
      </c>
      <c r="E88" s="62"/>
      <c r="F88" s="57">
        <v>2.5</v>
      </c>
      <c r="G88" s="30" t="s">
        <v>275</v>
      </c>
      <c r="H88" s="30" t="s">
        <v>223</v>
      </c>
    </row>
    <row r="89" spans="1:8" s="44" customFormat="1" ht="28.5" customHeight="1" x14ac:dyDescent="0.25">
      <c r="A89" s="116" t="s">
        <v>249</v>
      </c>
      <c r="B89" s="117"/>
      <c r="C89" s="117"/>
      <c r="D89" s="117"/>
      <c r="E89" s="117"/>
      <c r="F89" s="117"/>
      <c r="G89" s="117"/>
      <c r="H89" s="117"/>
    </row>
    <row r="90" spans="1:8" s="44" customFormat="1" ht="23.25" customHeight="1" x14ac:dyDescent="0.25">
      <c r="A90" s="118" t="s">
        <v>425</v>
      </c>
      <c r="B90" s="119"/>
      <c r="C90" s="119"/>
      <c r="D90" s="119"/>
      <c r="E90" s="119"/>
      <c r="F90" s="119"/>
      <c r="G90" s="119"/>
      <c r="H90" s="119"/>
    </row>
    <row r="91" spans="1:8" ht="21.75" customHeight="1" x14ac:dyDescent="0.25">
      <c r="A91" s="214" t="s">
        <v>429</v>
      </c>
      <c r="B91" s="214"/>
      <c r="C91" s="214"/>
      <c r="D91" s="214"/>
      <c r="E91" s="214"/>
      <c r="F91" s="214"/>
      <c r="G91" s="214"/>
      <c r="H91" s="214"/>
    </row>
    <row r="92" spans="1:8" ht="39.75" customHeight="1" x14ac:dyDescent="0.25">
      <c r="A92" s="218" t="s">
        <v>435</v>
      </c>
      <c r="B92" s="218"/>
      <c r="C92" s="218"/>
      <c r="D92" s="218"/>
      <c r="E92" s="218"/>
      <c r="F92" s="218"/>
      <c r="G92" s="218"/>
      <c r="H92" s="218"/>
    </row>
    <row r="93" spans="1:8" ht="28.5" customHeight="1" x14ac:dyDescent="0.25">
      <c r="A93" s="118" t="s">
        <v>426</v>
      </c>
      <c r="B93" s="119"/>
      <c r="C93" s="119"/>
      <c r="D93" s="119"/>
      <c r="E93" s="119"/>
      <c r="F93" s="119"/>
      <c r="G93" s="119"/>
      <c r="H93" s="119"/>
    </row>
    <row r="94" spans="1:8" ht="66" customHeight="1" x14ac:dyDescent="0.25">
      <c r="A94" s="219" t="s">
        <v>418</v>
      </c>
      <c r="B94" s="219"/>
      <c r="C94" s="219"/>
      <c r="D94" s="219"/>
      <c r="E94" s="219"/>
      <c r="F94" s="219"/>
      <c r="G94" s="219"/>
      <c r="H94" s="219"/>
    </row>
    <row r="95" spans="1:8" ht="24.75" customHeight="1" x14ac:dyDescent="0.25">
      <c r="A95" s="121" t="s">
        <v>419</v>
      </c>
      <c r="B95" s="119"/>
      <c r="C95" s="119"/>
      <c r="D95" s="119"/>
      <c r="E95" s="119"/>
      <c r="F95" s="119"/>
      <c r="G95" s="119"/>
      <c r="H95" s="119"/>
    </row>
    <row r="96" spans="1:8" ht="77.25" customHeight="1" x14ac:dyDescent="0.25">
      <c r="A96" s="220" t="s">
        <v>442</v>
      </c>
      <c r="B96" s="220"/>
      <c r="C96" s="220"/>
      <c r="D96" s="220"/>
      <c r="E96" s="220"/>
      <c r="F96" s="220"/>
      <c r="G96" s="220"/>
      <c r="H96" s="220"/>
    </row>
  </sheetData>
  <mergeCells count="69">
    <mergeCell ref="A92:H92"/>
    <mergeCell ref="A94:H94"/>
    <mergeCell ref="A96:H96"/>
    <mergeCell ref="B26:H26"/>
    <mergeCell ref="B27:H27"/>
    <mergeCell ref="B37:B38"/>
    <mergeCell ref="B39:B40"/>
    <mergeCell ref="B42:B43"/>
    <mergeCell ref="B44:B45"/>
    <mergeCell ref="B46:B47"/>
    <mergeCell ref="B48:B49"/>
    <mergeCell ref="B50:B51"/>
    <mergeCell ref="G61:G62"/>
    <mergeCell ref="B75:B76"/>
    <mergeCell ref="B84:B85"/>
    <mergeCell ref="B52:B53"/>
    <mergeCell ref="B8:H8"/>
    <mergeCell ref="B21:H21"/>
    <mergeCell ref="B28:B29"/>
    <mergeCell ref="B33:B34"/>
    <mergeCell ref="B35:B36"/>
    <mergeCell ref="G28:G29"/>
    <mergeCell ref="G33:G34"/>
    <mergeCell ref="G35:G36"/>
    <mergeCell ref="B6:H6"/>
    <mergeCell ref="B7:H7"/>
    <mergeCell ref="A2:H2"/>
    <mergeCell ref="A4:B4"/>
    <mergeCell ref="C4:C5"/>
    <mergeCell ref="E4:F4"/>
    <mergeCell ref="G4:G5"/>
    <mergeCell ref="H4:H5"/>
    <mergeCell ref="B54:B55"/>
    <mergeCell ref="B58:B59"/>
    <mergeCell ref="B61:B62"/>
    <mergeCell ref="B70:B71"/>
    <mergeCell ref="G84:G85"/>
    <mergeCell ref="G37:G38"/>
    <mergeCell ref="G39:G40"/>
    <mergeCell ref="G42:G43"/>
    <mergeCell ref="G44:G45"/>
    <mergeCell ref="G46:G47"/>
    <mergeCell ref="G48:G49"/>
    <mergeCell ref="G50:G51"/>
    <mergeCell ref="G52:G53"/>
    <mergeCell ref="G54:G55"/>
    <mergeCell ref="G75:G76"/>
    <mergeCell ref="G70:G71"/>
    <mergeCell ref="G58:G59"/>
    <mergeCell ref="A28:A29"/>
    <mergeCell ref="A33:A34"/>
    <mergeCell ref="A35:A36"/>
    <mergeCell ref="A37:A38"/>
    <mergeCell ref="A39:A40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1:A62"/>
    <mergeCell ref="A91:H91"/>
    <mergeCell ref="A63:A64"/>
    <mergeCell ref="A70:A71"/>
    <mergeCell ref="A75:A76"/>
    <mergeCell ref="A84:A85"/>
  </mergeCells>
  <pageMargins left="0.70866141732283472" right="0.70866141732283472" top="0.74803149606299213" bottom="0.74803149606299213" header="0.31496062992125984" footer="0.31496062992125984"/>
  <pageSetup paperSize="9" scale="73" firstPageNumber="20" orientation="landscape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4" zoomScale="90" zoomScaleNormal="90" workbookViewId="0">
      <selection activeCell="A19" sqref="A19:H19"/>
    </sheetView>
  </sheetViews>
  <sheetFormatPr defaultRowHeight="15" x14ac:dyDescent="0.25"/>
  <cols>
    <col min="1" max="1" width="11.28515625" bestFit="1" customWidth="1"/>
    <col min="2" max="2" width="49.5703125" customWidth="1"/>
    <col min="3" max="3" width="17.42578125" customWidth="1"/>
    <col min="4" max="4" width="12.85546875" customWidth="1"/>
    <col min="5" max="6" width="13.28515625" customWidth="1"/>
    <col min="7" max="7" width="19.5703125" customWidth="1"/>
    <col min="8" max="8" width="39.5703125" customWidth="1"/>
  </cols>
  <sheetData>
    <row r="2" spans="1:8" ht="18.75" x14ac:dyDescent="0.3">
      <c r="A2" s="154" t="s">
        <v>334</v>
      </c>
      <c r="B2" s="154"/>
      <c r="C2" s="154"/>
      <c r="D2" s="154"/>
      <c r="E2" s="154"/>
      <c r="F2" s="154"/>
      <c r="G2" s="154"/>
      <c r="H2" s="154"/>
    </row>
    <row r="4" spans="1:8" ht="18.75" x14ac:dyDescent="0.3">
      <c r="A4" s="155" t="s">
        <v>116</v>
      </c>
      <c r="B4" s="155"/>
      <c r="C4" s="155"/>
      <c r="D4" s="155"/>
      <c r="E4" s="155"/>
      <c r="F4" s="155"/>
      <c r="G4" s="155"/>
      <c r="H4" s="155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60" customHeight="1" x14ac:dyDescent="0.25">
      <c r="A6" s="156" t="s">
        <v>74</v>
      </c>
      <c r="B6" s="156"/>
      <c r="C6" s="156" t="s">
        <v>75</v>
      </c>
      <c r="D6" s="90" t="s">
        <v>76</v>
      </c>
      <c r="E6" s="156" t="s">
        <v>444</v>
      </c>
      <c r="F6" s="156"/>
      <c r="G6" s="156" t="s">
        <v>111</v>
      </c>
      <c r="H6" s="156" t="s">
        <v>420</v>
      </c>
    </row>
    <row r="7" spans="1:8" ht="72" customHeight="1" x14ac:dyDescent="0.25">
      <c r="A7" s="47" t="s">
        <v>77</v>
      </c>
      <c r="B7" s="47" t="s">
        <v>78</v>
      </c>
      <c r="C7" s="156"/>
      <c r="D7" s="47" t="s">
        <v>79</v>
      </c>
      <c r="E7" s="47" t="s">
        <v>92</v>
      </c>
      <c r="F7" s="47" t="s">
        <v>93</v>
      </c>
      <c r="G7" s="156"/>
      <c r="H7" s="156"/>
    </row>
    <row r="8" spans="1:8" ht="72" customHeight="1" x14ac:dyDescent="0.25">
      <c r="A8" s="46" t="s">
        <v>117</v>
      </c>
      <c r="B8" s="196" t="s">
        <v>118</v>
      </c>
      <c r="C8" s="197"/>
      <c r="D8" s="197"/>
      <c r="E8" s="197"/>
      <c r="F8" s="198"/>
      <c r="G8" s="100" t="s">
        <v>436</v>
      </c>
      <c r="H8" s="46" t="s">
        <v>336</v>
      </c>
    </row>
    <row r="9" spans="1:8" ht="39.950000000000003" customHeight="1" x14ac:dyDescent="0.25">
      <c r="A9" s="111" t="s">
        <v>120</v>
      </c>
      <c r="B9" s="196" t="s">
        <v>121</v>
      </c>
      <c r="C9" s="197"/>
      <c r="D9" s="197"/>
      <c r="E9" s="197"/>
      <c r="F9" s="197"/>
      <c r="G9" s="197"/>
      <c r="H9" s="198"/>
    </row>
    <row r="10" spans="1:8" ht="39.950000000000003" customHeight="1" x14ac:dyDescent="0.25">
      <c r="A10" s="65">
        <v>37296</v>
      </c>
      <c r="B10" s="49" t="s">
        <v>258</v>
      </c>
      <c r="C10" s="15" t="s">
        <v>335</v>
      </c>
      <c r="D10" s="15" t="s">
        <v>430</v>
      </c>
      <c r="E10" s="15">
        <v>29.49</v>
      </c>
      <c r="F10" s="15">
        <v>235.92</v>
      </c>
      <c r="G10" s="15" t="s">
        <v>437</v>
      </c>
      <c r="H10" s="46" t="s">
        <v>141</v>
      </c>
    </row>
    <row r="11" spans="1:8" ht="39.950000000000003" customHeight="1" x14ac:dyDescent="0.25">
      <c r="A11" s="65">
        <v>37661</v>
      </c>
      <c r="B11" s="49" t="s">
        <v>125</v>
      </c>
      <c r="C11" s="15" t="s">
        <v>335</v>
      </c>
      <c r="D11" s="106" t="s">
        <v>430</v>
      </c>
      <c r="E11" s="15">
        <v>29.49</v>
      </c>
      <c r="F11" s="15">
        <v>235.92</v>
      </c>
      <c r="G11" s="106" t="s">
        <v>437</v>
      </c>
      <c r="H11" s="46" t="s">
        <v>141</v>
      </c>
    </row>
    <row r="12" spans="1:8" ht="39.950000000000003" customHeight="1" x14ac:dyDescent="0.25">
      <c r="A12" s="222">
        <v>39489</v>
      </c>
      <c r="B12" s="208" t="s">
        <v>129</v>
      </c>
      <c r="C12" s="15" t="s">
        <v>335</v>
      </c>
      <c r="D12" s="15" t="s">
        <v>431</v>
      </c>
      <c r="E12" s="15">
        <v>29.49</v>
      </c>
      <c r="F12" s="66">
        <v>212.328</v>
      </c>
      <c r="G12" s="106" t="s">
        <v>437</v>
      </c>
      <c r="H12" s="46" t="s">
        <v>141</v>
      </c>
    </row>
    <row r="13" spans="1:8" ht="39.950000000000003" customHeight="1" x14ac:dyDescent="0.25">
      <c r="A13" s="223"/>
      <c r="B13" s="225"/>
      <c r="C13" s="15" t="s">
        <v>19</v>
      </c>
      <c r="D13" s="15" t="s">
        <v>439</v>
      </c>
      <c r="E13" s="66">
        <v>14</v>
      </c>
      <c r="F13" s="66">
        <v>128.79999999999998</v>
      </c>
      <c r="G13" s="106" t="s">
        <v>437</v>
      </c>
      <c r="H13" s="46" t="s">
        <v>141</v>
      </c>
    </row>
    <row r="14" spans="1:8" ht="39.950000000000003" customHeight="1" x14ac:dyDescent="0.25">
      <c r="A14" s="224"/>
      <c r="B14" s="209"/>
      <c r="C14" s="15" t="s">
        <v>6</v>
      </c>
      <c r="D14" s="15" t="s">
        <v>439</v>
      </c>
      <c r="E14" s="15">
        <v>29.49</v>
      </c>
      <c r="F14" s="66">
        <v>271.30799999999999</v>
      </c>
      <c r="G14" s="106" t="s">
        <v>437</v>
      </c>
      <c r="H14" s="46" t="s">
        <v>141</v>
      </c>
    </row>
    <row r="15" spans="1:8" ht="39.950000000000003" customHeight="1" x14ac:dyDescent="0.25">
      <c r="A15" s="222">
        <v>39855</v>
      </c>
      <c r="B15" s="208" t="s">
        <v>132</v>
      </c>
      <c r="C15" s="15" t="s">
        <v>335</v>
      </c>
      <c r="D15" s="15" t="s">
        <v>431</v>
      </c>
      <c r="E15" s="15">
        <v>29.49</v>
      </c>
      <c r="F15" s="66">
        <v>212.328</v>
      </c>
      <c r="G15" s="106" t="s">
        <v>437</v>
      </c>
      <c r="H15" s="46" t="s">
        <v>141</v>
      </c>
    </row>
    <row r="16" spans="1:8" ht="39.950000000000003" customHeight="1" x14ac:dyDescent="0.25">
      <c r="A16" s="224"/>
      <c r="B16" s="209"/>
      <c r="C16" s="15" t="s">
        <v>19</v>
      </c>
      <c r="D16" s="15" t="s">
        <v>439</v>
      </c>
      <c r="E16" s="66">
        <v>14</v>
      </c>
      <c r="F16" s="66">
        <v>128.79999999999998</v>
      </c>
      <c r="G16" s="106" t="s">
        <v>437</v>
      </c>
      <c r="H16" s="46" t="s">
        <v>141</v>
      </c>
    </row>
    <row r="17" spans="1:8" ht="39.950000000000003" customHeight="1" x14ac:dyDescent="0.25">
      <c r="A17" s="222">
        <v>40585</v>
      </c>
      <c r="B17" s="208" t="s">
        <v>136</v>
      </c>
      <c r="C17" s="15" t="s">
        <v>19</v>
      </c>
      <c r="D17" s="15" t="s">
        <v>439</v>
      </c>
      <c r="E17" s="66">
        <v>14</v>
      </c>
      <c r="F17" s="66">
        <v>128.79999999999998</v>
      </c>
      <c r="G17" s="106" t="s">
        <v>437</v>
      </c>
      <c r="H17" s="46" t="s">
        <v>141</v>
      </c>
    </row>
    <row r="18" spans="1:8" ht="39.950000000000003" customHeight="1" x14ac:dyDescent="0.25">
      <c r="A18" s="224"/>
      <c r="B18" s="209"/>
      <c r="C18" s="15" t="s">
        <v>335</v>
      </c>
      <c r="D18" s="15" t="s">
        <v>431</v>
      </c>
      <c r="E18" s="15">
        <v>29.49</v>
      </c>
      <c r="F18" s="66">
        <v>212.328</v>
      </c>
      <c r="G18" s="106" t="s">
        <v>437</v>
      </c>
      <c r="H18" s="46" t="s">
        <v>141</v>
      </c>
    </row>
    <row r="19" spans="1:8" ht="39.950000000000003" customHeight="1" x14ac:dyDescent="0.25">
      <c r="A19" s="17" t="s">
        <v>143</v>
      </c>
      <c r="B19" s="196" t="s">
        <v>142</v>
      </c>
      <c r="C19" s="197"/>
      <c r="D19" s="197"/>
      <c r="E19" s="197"/>
      <c r="F19" s="197"/>
      <c r="G19" s="197"/>
      <c r="H19" s="198"/>
    </row>
    <row r="20" spans="1:8" ht="39.950000000000003" customHeight="1" x14ac:dyDescent="0.25">
      <c r="A20" s="65">
        <v>37296</v>
      </c>
      <c r="B20" s="49" t="s">
        <v>258</v>
      </c>
      <c r="C20" s="15" t="s">
        <v>335</v>
      </c>
      <c r="D20" s="46" t="s">
        <v>432</v>
      </c>
      <c r="E20" s="66">
        <v>29.49</v>
      </c>
      <c r="F20" s="66">
        <v>176.94</v>
      </c>
      <c r="G20" s="106" t="s">
        <v>437</v>
      </c>
      <c r="H20" s="46" t="s">
        <v>141</v>
      </c>
    </row>
    <row r="21" spans="1:8" ht="39.950000000000003" customHeight="1" x14ac:dyDescent="0.25">
      <c r="A21" s="221">
        <v>37661</v>
      </c>
      <c r="B21" s="200" t="s">
        <v>125</v>
      </c>
      <c r="C21" s="25" t="s">
        <v>6</v>
      </c>
      <c r="D21" s="25" t="s">
        <v>432</v>
      </c>
      <c r="E21" s="66">
        <v>29.49</v>
      </c>
      <c r="F21" s="66">
        <v>176.94</v>
      </c>
      <c r="G21" s="106" t="s">
        <v>437</v>
      </c>
      <c r="H21" s="46" t="s">
        <v>141</v>
      </c>
    </row>
    <row r="22" spans="1:8" ht="39.950000000000003" customHeight="1" x14ac:dyDescent="0.25">
      <c r="A22" s="221"/>
      <c r="B22" s="201"/>
      <c r="C22" s="25" t="s">
        <v>19</v>
      </c>
      <c r="D22" s="25" t="s">
        <v>430</v>
      </c>
      <c r="E22" s="66">
        <v>14</v>
      </c>
      <c r="F22" s="66">
        <v>112</v>
      </c>
      <c r="G22" s="106" t="s">
        <v>437</v>
      </c>
      <c r="H22" s="46" t="s">
        <v>141</v>
      </c>
    </row>
    <row r="23" spans="1:8" ht="39.950000000000003" customHeight="1" x14ac:dyDescent="0.25">
      <c r="A23" s="67">
        <v>39489</v>
      </c>
      <c r="B23" s="55" t="s">
        <v>129</v>
      </c>
      <c r="C23" s="68" t="s">
        <v>19</v>
      </c>
      <c r="D23" s="69" t="s">
        <v>431</v>
      </c>
      <c r="E23" s="66">
        <v>14</v>
      </c>
      <c r="F23" s="66">
        <v>100.8</v>
      </c>
      <c r="G23" s="106" t="s">
        <v>437</v>
      </c>
      <c r="H23" s="48" t="s">
        <v>141</v>
      </c>
    </row>
    <row r="24" spans="1:8" ht="39.950000000000003" customHeight="1" x14ac:dyDescent="0.25">
      <c r="A24" s="221">
        <v>39855</v>
      </c>
      <c r="B24" s="208" t="s">
        <v>132</v>
      </c>
      <c r="C24" s="25" t="s">
        <v>6</v>
      </c>
      <c r="D24" s="25" t="s">
        <v>433</v>
      </c>
      <c r="E24" s="66">
        <v>29.49</v>
      </c>
      <c r="F24" s="66">
        <v>153.34799999999998</v>
      </c>
      <c r="G24" s="106" t="s">
        <v>437</v>
      </c>
      <c r="H24" s="46" t="s">
        <v>141</v>
      </c>
    </row>
    <row r="25" spans="1:8" ht="39.950000000000003" customHeight="1" x14ac:dyDescent="0.25">
      <c r="A25" s="221"/>
      <c r="B25" s="209"/>
      <c r="C25" s="25" t="s">
        <v>19</v>
      </c>
      <c r="D25" s="25" t="s">
        <v>431</v>
      </c>
      <c r="E25" s="66">
        <v>14</v>
      </c>
      <c r="F25" s="66">
        <v>100.8</v>
      </c>
      <c r="G25" s="106" t="s">
        <v>437</v>
      </c>
      <c r="H25" s="46" t="s">
        <v>141</v>
      </c>
    </row>
  </sheetData>
  <mergeCells count="20">
    <mergeCell ref="B8:F8"/>
    <mergeCell ref="B9:H9"/>
    <mergeCell ref="B19:H19"/>
    <mergeCell ref="A2:H2"/>
    <mergeCell ref="A4:H4"/>
    <mergeCell ref="A6:B6"/>
    <mergeCell ref="C6:C7"/>
    <mergeCell ref="E6:F6"/>
    <mergeCell ref="G6:G7"/>
    <mergeCell ref="H6:H7"/>
    <mergeCell ref="A24:A25"/>
    <mergeCell ref="B24:B25"/>
    <mergeCell ref="A12:A14"/>
    <mergeCell ref="B12:B14"/>
    <mergeCell ref="A15:A16"/>
    <mergeCell ref="B15:B16"/>
    <mergeCell ref="A17:A18"/>
    <mergeCell ref="B17:B18"/>
    <mergeCell ref="A21:A22"/>
    <mergeCell ref="B21:B22"/>
  </mergeCells>
  <pageMargins left="0.70866141732283472" right="0.70866141732283472" top="0.74803149606299213" bottom="0.74803149606299213" header="0.31496062992125984" footer="0.31496062992125984"/>
  <pageSetup paperSize="9" scale="73" firstPageNumber="26" orientation="landscape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9"/>
  <sheetViews>
    <sheetView zoomScale="90" zoomScaleNormal="90" workbookViewId="0">
      <selection activeCell="B12" sqref="B12"/>
    </sheetView>
  </sheetViews>
  <sheetFormatPr defaultRowHeight="15" x14ac:dyDescent="0.25"/>
  <cols>
    <col min="1" max="1" width="11.28515625" bestFit="1" customWidth="1"/>
    <col min="2" max="2" width="49.5703125" customWidth="1"/>
    <col min="3" max="3" width="17.42578125" customWidth="1"/>
    <col min="4" max="4" width="14" customWidth="1"/>
    <col min="5" max="5" width="13.28515625" customWidth="1"/>
    <col min="6" max="6" width="13.28515625" style="77" customWidth="1"/>
    <col min="7" max="7" width="19.5703125" customWidth="1"/>
    <col min="8" max="8" width="39.5703125" customWidth="1"/>
  </cols>
  <sheetData>
    <row r="2" spans="1:8" ht="18.75" x14ac:dyDescent="0.3">
      <c r="A2" s="155" t="s">
        <v>149</v>
      </c>
      <c r="B2" s="155"/>
      <c r="C2" s="155"/>
      <c r="D2" s="155"/>
      <c r="E2" s="155"/>
      <c r="F2" s="155"/>
      <c r="G2" s="155"/>
      <c r="H2" s="155"/>
    </row>
    <row r="3" spans="1:8" x14ac:dyDescent="0.25">
      <c r="A3" s="1"/>
      <c r="B3" s="1"/>
      <c r="C3" s="1"/>
      <c r="D3" s="1"/>
      <c r="E3" s="1"/>
      <c r="F3" s="73"/>
      <c r="G3" s="1"/>
      <c r="H3" s="1"/>
    </row>
    <row r="4" spans="1:8" ht="60" customHeight="1" x14ac:dyDescent="0.25">
      <c r="A4" s="156" t="s">
        <v>74</v>
      </c>
      <c r="B4" s="156"/>
      <c r="C4" s="156" t="s">
        <v>75</v>
      </c>
      <c r="D4" s="3" t="s">
        <v>76</v>
      </c>
      <c r="E4" s="156" t="s">
        <v>444</v>
      </c>
      <c r="F4" s="156"/>
      <c r="G4" s="156" t="s">
        <v>111</v>
      </c>
      <c r="H4" s="156" t="s">
        <v>420</v>
      </c>
    </row>
    <row r="5" spans="1:8" ht="72" customHeight="1" x14ac:dyDescent="0.25">
      <c r="A5" s="53" t="s">
        <v>77</v>
      </c>
      <c r="B5" s="53" t="s">
        <v>78</v>
      </c>
      <c r="C5" s="156"/>
      <c r="D5" s="101" t="s">
        <v>79</v>
      </c>
      <c r="E5" s="53" t="s">
        <v>92</v>
      </c>
      <c r="F5" s="74" t="s">
        <v>93</v>
      </c>
      <c r="G5" s="156"/>
      <c r="H5" s="156"/>
    </row>
    <row r="6" spans="1:8" ht="33.75" customHeight="1" x14ac:dyDescent="0.25">
      <c r="A6" s="112" t="s">
        <v>264</v>
      </c>
      <c r="B6" s="215" t="s">
        <v>150</v>
      </c>
      <c r="C6" s="216"/>
      <c r="D6" s="216"/>
      <c r="E6" s="216"/>
      <c r="F6" s="216"/>
      <c r="G6" s="216"/>
      <c r="H6" s="217"/>
    </row>
    <row r="7" spans="1:8" ht="33" customHeight="1" x14ac:dyDescent="0.25">
      <c r="A7" s="111" t="s">
        <v>265</v>
      </c>
      <c r="B7" s="196" t="s">
        <v>151</v>
      </c>
      <c r="C7" s="197"/>
      <c r="D7" s="197"/>
      <c r="E7" s="197"/>
      <c r="F7" s="197"/>
      <c r="G7" s="197"/>
      <c r="H7" s="198"/>
    </row>
    <row r="8" spans="1:8" ht="34.5" customHeight="1" x14ac:dyDescent="0.25">
      <c r="A8" s="111" t="s">
        <v>266</v>
      </c>
      <c r="B8" s="196" t="s">
        <v>271</v>
      </c>
      <c r="C8" s="197"/>
      <c r="D8" s="197"/>
      <c r="E8" s="197"/>
      <c r="F8" s="197"/>
      <c r="G8" s="197"/>
      <c r="H8" s="198"/>
    </row>
    <row r="9" spans="1:8" s="21" customFormat="1" ht="39.950000000000003" customHeight="1" x14ac:dyDescent="0.25">
      <c r="A9" s="124"/>
      <c r="B9" s="50"/>
      <c r="C9" s="25"/>
      <c r="D9" s="25"/>
      <c r="E9" s="114"/>
      <c r="F9" s="75"/>
      <c r="G9" s="25"/>
      <c r="H9" s="106"/>
    </row>
    <row r="10" spans="1:8" s="21" customFormat="1" ht="35.25" customHeight="1" x14ac:dyDescent="0.25">
      <c r="A10" s="113" t="s">
        <v>267</v>
      </c>
      <c r="B10" s="195" t="s">
        <v>194</v>
      </c>
      <c r="C10" s="195"/>
      <c r="D10" s="195"/>
      <c r="E10" s="195"/>
      <c r="F10" s="195"/>
      <c r="G10" s="195"/>
      <c r="H10" s="195"/>
    </row>
    <row r="11" spans="1:8" s="21" customFormat="1" ht="39.950000000000003" customHeight="1" x14ac:dyDescent="0.25">
      <c r="A11" s="54"/>
      <c r="B11" s="70" t="s">
        <v>337</v>
      </c>
      <c r="C11" s="38" t="s">
        <v>6</v>
      </c>
      <c r="D11" s="38" t="s">
        <v>174</v>
      </c>
      <c r="E11" s="54"/>
      <c r="F11" s="72">
        <v>5.2</v>
      </c>
      <c r="G11" s="15" t="s">
        <v>361</v>
      </c>
      <c r="H11" s="38" t="s">
        <v>362</v>
      </c>
    </row>
    <row r="12" spans="1:8" s="21" customFormat="1" ht="39.950000000000003" customHeight="1" x14ac:dyDescent="0.25">
      <c r="A12" s="54"/>
      <c r="B12" s="70" t="s">
        <v>338</v>
      </c>
      <c r="C12" s="38" t="s">
        <v>6</v>
      </c>
      <c r="D12" s="38" t="s">
        <v>173</v>
      </c>
      <c r="E12" s="54"/>
      <c r="F12" s="72">
        <v>7</v>
      </c>
      <c r="G12" s="15" t="s">
        <v>361</v>
      </c>
      <c r="H12" s="38" t="s">
        <v>362</v>
      </c>
    </row>
    <row r="13" spans="1:8" s="21" customFormat="1" ht="39.950000000000003" customHeight="1" x14ac:dyDescent="0.25">
      <c r="A13" s="54"/>
      <c r="B13" s="70" t="s">
        <v>339</v>
      </c>
      <c r="C13" s="38" t="s">
        <v>6</v>
      </c>
      <c r="D13" s="38" t="s">
        <v>340</v>
      </c>
      <c r="E13" s="54"/>
      <c r="F13" s="72">
        <v>1.5</v>
      </c>
      <c r="G13" s="15" t="s">
        <v>361</v>
      </c>
      <c r="H13" s="38" t="s">
        <v>362</v>
      </c>
    </row>
    <row r="14" spans="1:8" s="21" customFormat="1" ht="39.950000000000003" customHeight="1" x14ac:dyDescent="0.25">
      <c r="A14" s="54"/>
      <c r="B14" s="70" t="s">
        <v>341</v>
      </c>
      <c r="C14" s="38" t="s">
        <v>6</v>
      </c>
      <c r="D14" s="38" t="s">
        <v>340</v>
      </c>
      <c r="E14" s="54"/>
      <c r="F14" s="72">
        <v>1.5</v>
      </c>
      <c r="G14" s="15" t="s">
        <v>361</v>
      </c>
      <c r="H14" s="38" t="s">
        <v>362</v>
      </c>
    </row>
    <row r="15" spans="1:8" s="21" customFormat="1" ht="39.950000000000003" customHeight="1" x14ac:dyDescent="0.25">
      <c r="A15" s="54"/>
      <c r="B15" s="70" t="s">
        <v>277</v>
      </c>
      <c r="C15" s="38" t="s">
        <v>6</v>
      </c>
      <c r="D15" s="38" t="s">
        <v>340</v>
      </c>
      <c r="E15" s="54"/>
      <c r="F15" s="72">
        <v>1.5</v>
      </c>
      <c r="G15" s="15" t="s">
        <v>361</v>
      </c>
      <c r="H15" s="38" t="s">
        <v>362</v>
      </c>
    </row>
    <row r="16" spans="1:8" s="21" customFormat="1" ht="39.950000000000003" customHeight="1" x14ac:dyDescent="0.25">
      <c r="A16" s="54"/>
      <c r="B16" s="70" t="s">
        <v>342</v>
      </c>
      <c r="C16" s="38" t="s">
        <v>6</v>
      </c>
      <c r="D16" s="38" t="s">
        <v>340</v>
      </c>
      <c r="E16" s="54"/>
      <c r="F16" s="72">
        <v>1.5</v>
      </c>
      <c r="G16" s="15" t="s">
        <v>361</v>
      </c>
      <c r="H16" s="38" t="s">
        <v>362</v>
      </c>
    </row>
    <row r="17" spans="1:11" s="21" customFormat="1" ht="39.950000000000003" customHeight="1" x14ac:dyDescent="0.25">
      <c r="A17" s="54"/>
      <c r="B17" s="70" t="s">
        <v>343</v>
      </c>
      <c r="C17" s="38" t="s">
        <v>6</v>
      </c>
      <c r="D17" s="38" t="s">
        <v>344</v>
      </c>
      <c r="E17" s="54"/>
      <c r="F17" s="72">
        <v>1.5</v>
      </c>
      <c r="G17" s="15" t="s">
        <v>361</v>
      </c>
      <c r="H17" s="38" t="s">
        <v>362</v>
      </c>
    </row>
    <row r="18" spans="1:11" s="21" customFormat="1" ht="39.950000000000003" customHeight="1" x14ac:dyDescent="0.25">
      <c r="A18" s="54"/>
      <c r="B18" s="70" t="s">
        <v>345</v>
      </c>
      <c r="C18" s="38" t="s">
        <v>6</v>
      </c>
      <c r="D18" s="38" t="s">
        <v>344</v>
      </c>
      <c r="E18" s="54"/>
      <c r="F18" s="72">
        <v>1.5</v>
      </c>
      <c r="G18" s="15" t="s">
        <v>361</v>
      </c>
      <c r="H18" s="38" t="s">
        <v>362</v>
      </c>
    </row>
    <row r="19" spans="1:11" s="21" customFormat="1" ht="39.950000000000003" customHeight="1" x14ac:dyDescent="0.25">
      <c r="A19" s="54"/>
      <c r="B19" s="70" t="s">
        <v>346</v>
      </c>
      <c r="C19" s="38" t="s">
        <v>6</v>
      </c>
      <c r="D19" s="38" t="s">
        <v>347</v>
      </c>
      <c r="E19" s="54"/>
      <c r="F19" s="72">
        <v>3</v>
      </c>
      <c r="G19" s="15" t="s">
        <v>361</v>
      </c>
      <c r="H19" s="38" t="s">
        <v>363</v>
      </c>
    </row>
    <row r="20" spans="1:11" s="21" customFormat="1" ht="39.950000000000003" customHeight="1" x14ac:dyDescent="0.25">
      <c r="A20" s="54"/>
      <c r="B20" s="70" t="s">
        <v>348</v>
      </c>
      <c r="C20" s="38" t="s">
        <v>6</v>
      </c>
      <c r="D20" s="38" t="s">
        <v>179</v>
      </c>
      <c r="E20" s="54"/>
      <c r="F20" s="72">
        <v>1.5</v>
      </c>
      <c r="G20" s="15" t="s">
        <v>361</v>
      </c>
      <c r="H20" s="38" t="s">
        <v>362</v>
      </c>
    </row>
    <row r="21" spans="1:11" s="21" customFormat="1" ht="39.950000000000003" customHeight="1" x14ac:dyDescent="0.25">
      <c r="B21" s="70" t="s">
        <v>349</v>
      </c>
      <c r="C21" s="38" t="s">
        <v>6</v>
      </c>
      <c r="D21" s="38" t="s">
        <v>350</v>
      </c>
      <c r="E21" s="54"/>
      <c r="F21" s="72">
        <v>0.625</v>
      </c>
      <c r="G21" s="15" t="s">
        <v>361</v>
      </c>
      <c r="H21" s="38" t="s">
        <v>362</v>
      </c>
    </row>
    <row r="22" spans="1:11" s="21" customFormat="1" ht="39.950000000000003" customHeight="1" x14ac:dyDescent="0.25">
      <c r="A22" s="26"/>
      <c r="B22" s="70" t="s">
        <v>349</v>
      </c>
      <c r="C22" s="38" t="s">
        <v>6</v>
      </c>
      <c r="D22" s="38" t="s">
        <v>351</v>
      </c>
      <c r="E22" s="54"/>
      <c r="F22" s="72">
        <v>1.25</v>
      </c>
      <c r="G22" s="15" t="s">
        <v>361</v>
      </c>
      <c r="H22" s="38" t="s">
        <v>362</v>
      </c>
    </row>
    <row r="23" spans="1:11" s="21" customFormat="1" ht="39.950000000000003" customHeight="1" x14ac:dyDescent="0.25">
      <c r="A23" s="26"/>
      <c r="B23" s="71" t="s">
        <v>352</v>
      </c>
      <c r="C23" s="38" t="s">
        <v>6</v>
      </c>
      <c r="D23" s="38" t="s">
        <v>353</v>
      </c>
      <c r="E23" s="54"/>
      <c r="F23" s="72">
        <v>2.6</v>
      </c>
      <c r="G23" s="15" t="s">
        <v>361</v>
      </c>
      <c r="H23" s="38" t="s">
        <v>362</v>
      </c>
    </row>
    <row r="24" spans="1:11" s="21" customFormat="1" ht="39.950000000000003" customHeight="1" x14ac:dyDescent="0.25">
      <c r="A24" s="26"/>
      <c r="B24" s="71" t="s">
        <v>354</v>
      </c>
      <c r="C24" s="38" t="s">
        <v>6</v>
      </c>
      <c r="D24" s="38" t="s">
        <v>355</v>
      </c>
      <c r="E24" s="54"/>
      <c r="F24" s="72">
        <v>1.9</v>
      </c>
      <c r="G24" s="15" t="s">
        <v>361</v>
      </c>
      <c r="H24" s="38" t="s">
        <v>362</v>
      </c>
    </row>
    <row r="25" spans="1:11" s="21" customFormat="1" ht="39.950000000000003" customHeight="1" x14ac:dyDescent="0.25">
      <c r="A25" s="26"/>
      <c r="B25" s="71" t="s">
        <v>356</v>
      </c>
      <c r="C25" s="38" t="s">
        <v>6</v>
      </c>
      <c r="D25" s="38" t="s">
        <v>357</v>
      </c>
      <c r="E25" s="54"/>
      <c r="F25" s="72">
        <v>2.5</v>
      </c>
      <c r="G25" s="15" t="s">
        <v>361</v>
      </c>
      <c r="H25" s="38" t="s">
        <v>362</v>
      </c>
    </row>
    <row r="26" spans="1:11" s="21" customFormat="1" ht="39.950000000000003" customHeight="1" x14ac:dyDescent="0.25">
      <c r="A26" s="26"/>
      <c r="B26" s="71" t="s">
        <v>358</v>
      </c>
      <c r="C26" s="38" t="s">
        <v>6</v>
      </c>
      <c r="D26" s="38" t="s">
        <v>344</v>
      </c>
      <c r="E26" s="54"/>
      <c r="F26" s="72">
        <v>1.1000000000000001</v>
      </c>
      <c r="G26" s="15" t="s">
        <v>361</v>
      </c>
      <c r="H26" s="38" t="s">
        <v>362</v>
      </c>
    </row>
    <row r="27" spans="1:11" s="21" customFormat="1" ht="39.950000000000003" customHeight="1" x14ac:dyDescent="0.25">
      <c r="A27" s="26"/>
      <c r="B27" s="71" t="s">
        <v>359</v>
      </c>
      <c r="C27" s="38" t="s">
        <v>6</v>
      </c>
      <c r="D27" s="38" t="s">
        <v>351</v>
      </c>
      <c r="E27" s="54"/>
      <c r="F27" s="72">
        <v>1.5</v>
      </c>
      <c r="G27" s="15" t="s">
        <v>361</v>
      </c>
      <c r="H27" s="38" t="s">
        <v>362</v>
      </c>
    </row>
    <row r="28" spans="1:11" s="21" customFormat="1" ht="39.950000000000003" customHeight="1" x14ac:dyDescent="0.25">
      <c r="A28" s="26"/>
      <c r="B28" s="71" t="s">
        <v>360</v>
      </c>
      <c r="C28" s="38" t="s">
        <v>6</v>
      </c>
      <c r="D28" s="38" t="s">
        <v>175</v>
      </c>
      <c r="E28" s="54"/>
      <c r="F28" s="72">
        <v>3.1</v>
      </c>
      <c r="G28" s="15" t="s">
        <v>361</v>
      </c>
      <c r="H28" s="38" t="s">
        <v>362</v>
      </c>
    </row>
    <row r="29" spans="1:11" s="21" customFormat="1" ht="38.25" customHeight="1" x14ac:dyDescent="0.25">
      <c r="A29" s="32" t="s">
        <v>268</v>
      </c>
      <c r="B29" s="167" t="s">
        <v>220</v>
      </c>
      <c r="C29" s="167"/>
      <c r="D29" s="167"/>
      <c r="E29" s="167"/>
      <c r="F29" s="167"/>
      <c r="G29" s="167"/>
      <c r="H29" s="167"/>
      <c r="I29" s="51"/>
      <c r="J29" s="51"/>
      <c r="K29" s="51"/>
    </row>
    <row r="30" spans="1:11" s="21" customFormat="1" ht="36.75" customHeight="1" x14ac:dyDescent="0.25">
      <c r="A30" s="113" t="s">
        <v>269</v>
      </c>
      <c r="B30" s="149" t="s">
        <v>282</v>
      </c>
      <c r="C30" s="149"/>
      <c r="D30" s="149"/>
      <c r="E30" s="149"/>
      <c r="F30" s="149"/>
      <c r="G30" s="149"/>
      <c r="H30" s="149"/>
      <c r="I30" s="52"/>
      <c r="J30" s="52"/>
      <c r="K30" s="52"/>
    </row>
    <row r="31" spans="1:11" s="58" customFormat="1" ht="39.950000000000003" customHeight="1" x14ac:dyDescent="0.25">
      <c r="A31" s="56"/>
      <c r="B31" s="41" t="s">
        <v>364</v>
      </c>
      <c r="C31" s="38" t="s">
        <v>6</v>
      </c>
      <c r="D31" s="38" t="s">
        <v>175</v>
      </c>
      <c r="E31" s="56"/>
      <c r="F31" s="76">
        <v>26</v>
      </c>
      <c r="G31" s="30" t="s">
        <v>275</v>
      </c>
      <c r="H31" s="30" t="s">
        <v>223</v>
      </c>
      <c r="J31" s="59"/>
      <c r="K31" s="59"/>
    </row>
    <row r="32" spans="1:11" s="58" customFormat="1" ht="39.950000000000003" customHeight="1" x14ac:dyDescent="0.25">
      <c r="A32" s="56"/>
      <c r="B32" s="41" t="s">
        <v>365</v>
      </c>
      <c r="C32" s="38" t="s">
        <v>6</v>
      </c>
      <c r="D32" s="38" t="s">
        <v>200</v>
      </c>
      <c r="E32" s="56"/>
      <c r="F32" s="76">
        <v>14.6</v>
      </c>
      <c r="G32" s="30" t="s">
        <v>275</v>
      </c>
      <c r="H32" s="30" t="s">
        <v>223</v>
      </c>
    </row>
    <row r="33" spans="1:8" s="58" customFormat="1" ht="39.950000000000003" customHeight="1" x14ac:dyDescent="0.25">
      <c r="A33" s="56"/>
      <c r="B33" s="41" t="s">
        <v>366</v>
      </c>
      <c r="C33" s="38" t="s">
        <v>6</v>
      </c>
      <c r="D33" s="38" t="s">
        <v>344</v>
      </c>
      <c r="E33" s="56"/>
      <c r="F33" s="76">
        <v>23.9</v>
      </c>
      <c r="G33" s="30" t="s">
        <v>275</v>
      </c>
      <c r="H33" s="30" t="s">
        <v>223</v>
      </c>
    </row>
    <row r="34" spans="1:8" s="58" customFormat="1" ht="39.950000000000003" customHeight="1" x14ac:dyDescent="0.25">
      <c r="A34" s="56"/>
      <c r="B34" s="41" t="s">
        <v>367</v>
      </c>
      <c r="C34" s="38" t="s">
        <v>6</v>
      </c>
      <c r="D34" s="38" t="s">
        <v>344</v>
      </c>
      <c r="E34" s="56"/>
      <c r="F34" s="76">
        <v>23.9</v>
      </c>
      <c r="G34" s="30" t="s">
        <v>275</v>
      </c>
      <c r="H34" s="30" t="s">
        <v>223</v>
      </c>
    </row>
    <row r="35" spans="1:8" s="58" customFormat="1" ht="39.950000000000003" customHeight="1" x14ac:dyDescent="0.25">
      <c r="A35" s="56"/>
      <c r="B35" s="41" t="s">
        <v>321</v>
      </c>
      <c r="C35" s="38" t="s">
        <v>6</v>
      </c>
      <c r="D35" s="38" t="s">
        <v>179</v>
      </c>
      <c r="E35" s="56"/>
      <c r="F35" s="76">
        <v>14.6</v>
      </c>
      <c r="G35" s="30" t="s">
        <v>275</v>
      </c>
      <c r="H35" s="30" t="s">
        <v>223</v>
      </c>
    </row>
    <row r="36" spans="1:8" s="58" customFormat="1" ht="39.950000000000003" customHeight="1" x14ac:dyDescent="0.25">
      <c r="A36" s="56"/>
      <c r="B36" s="41" t="s">
        <v>368</v>
      </c>
      <c r="C36" s="38" t="s">
        <v>6</v>
      </c>
      <c r="D36" s="38" t="s">
        <v>179</v>
      </c>
      <c r="E36" s="56"/>
      <c r="F36" s="76">
        <v>11.4</v>
      </c>
      <c r="G36" s="30" t="s">
        <v>275</v>
      </c>
      <c r="H36" s="30" t="s">
        <v>223</v>
      </c>
    </row>
    <row r="37" spans="1:8" s="58" customFormat="1" ht="39.950000000000003" customHeight="1" x14ac:dyDescent="0.25">
      <c r="A37" s="56"/>
      <c r="B37" s="41" t="s">
        <v>369</v>
      </c>
      <c r="C37" s="38" t="s">
        <v>6</v>
      </c>
      <c r="D37" s="38" t="s">
        <v>179</v>
      </c>
      <c r="E37" s="56"/>
      <c r="F37" s="76">
        <v>6.2</v>
      </c>
      <c r="G37" s="30" t="s">
        <v>275</v>
      </c>
      <c r="H37" s="30" t="s">
        <v>223</v>
      </c>
    </row>
    <row r="38" spans="1:8" s="58" customFormat="1" ht="39.950000000000003" customHeight="1" x14ac:dyDescent="0.25">
      <c r="A38" s="56"/>
      <c r="B38" s="41" t="s">
        <v>370</v>
      </c>
      <c r="C38" s="38" t="s">
        <v>6</v>
      </c>
      <c r="D38" s="38" t="s">
        <v>340</v>
      </c>
      <c r="E38" s="56"/>
      <c r="F38" s="76">
        <v>11.4</v>
      </c>
      <c r="G38" s="30" t="s">
        <v>275</v>
      </c>
      <c r="H38" s="30" t="s">
        <v>223</v>
      </c>
    </row>
    <row r="39" spans="1:8" s="58" customFormat="1" ht="39.950000000000003" customHeight="1" x14ac:dyDescent="0.25">
      <c r="A39" s="56"/>
      <c r="B39" s="41" t="s">
        <v>371</v>
      </c>
      <c r="C39" s="38" t="s">
        <v>6</v>
      </c>
      <c r="D39" s="38" t="s">
        <v>200</v>
      </c>
      <c r="E39" s="56"/>
      <c r="F39" s="76">
        <v>6.2</v>
      </c>
      <c r="G39" s="30" t="s">
        <v>275</v>
      </c>
      <c r="H39" s="30" t="s">
        <v>223</v>
      </c>
    </row>
    <row r="40" spans="1:8" s="58" customFormat="1" ht="39.950000000000003" customHeight="1" x14ac:dyDescent="0.25">
      <c r="A40" s="56"/>
      <c r="B40" s="41" t="s">
        <v>372</v>
      </c>
      <c r="C40" s="38" t="s">
        <v>6</v>
      </c>
      <c r="D40" s="38" t="s">
        <v>340</v>
      </c>
      <c r="E40" s="56"/>
      <c r="F40" s="76">
        <v>11.4</v>
      </c>
      <c r="G40" s="30" t="s">
        <v>275</v>
      </c>
      <c r="H40" s="30" t="s">
        <v>223</v>
      </c>
    </row>
    <row r="41" spans="1:8" s="58" customFormat="1" ht="60" customHeight="1" x14ac:dyDescent="0.25">
      <c r="A41" s="56"/>
      <c r="B41" s="41" t="s">
        <v>373</v>
      </c>
      <c r="C41" s="38" t="s">
        <v>6</v>
      </c>
      <c r="D41" s="38" t="s">
        <v>344</v>
      </c>
      <c r="E41" s="56"/>
      <c r="F41" s="76">
        <v>6.2</v>
      </c>
      <c r="G41" s="30" t="s">
        <v>275</v>
      </c>
      <c r="H41" s="30" t="s">
        <v>223</v>
      </c>
    </row>
    <row r="42" spans="1:8" s="58" customFormat="1" ht="39.950000000000003" customHeight="1" x14ac:dyDescent="0.25">
      <c r="A42" s="56"/>
      <c r="B42" s="41" t="s">
        <v>374</v>
      </c>
      <c r="C42" s="38" t="s">
        <v>6</v>
      </c>
      <c r="D42" s="38" t="s">
        <v>344</v>
      </c>
      <c r="E42" s="56"/>
      <c r="F42" s="76">
        <v>11.4</v>
      </c>
      <c r="G42" s="30" t="s">
        <v>275</v>
      </c>
      <c r="H42" s="30" t="s">
        <v>223</v>
      </c>
    </row>
    <row r="43" spans="1:8" s="58" customFormat="1" ht="39.950000000000003" customHeight="1" x14ac:dyDescent="0.25">
      <c r="A43" s="56"/>
      <c r="B43" s="41" t="s">
        <v>375</v>
      </c>
      <c r="C43" s="38" t="s">
        <v>6</v>
      </c>
      <c r="D43" s="38" t="s">
        <v>344</v>
      </c>
      <c r="E43" s="56"/>
      <c r="F43" s="76">
        <v>6.2</v>
      </c>
      <c r="G43" s="30" t="s">
        <v>275</v>
      </c>
      <c r="H43" s="30" t="s">
        <v>223</v>
      </c>
    </row>
    <row r="44" spans="1:8" s="58" customFormat="1" ht="48" customHeight="1" x14ac:dyDescent="0.25">
      <c r="A44" s="56"/>
      <c r="B44" s="41" t="s">
        <v>376</v>
      </c>
      <c r="C44" s="38" t="s">
        <v>6</v>
      </c>
      <c r="D44" s="38" t="s">
        <v>344</v>
      </c>
      <c r="E44" s="56"/>
      <c r="F44" s="76">
        <v>11.4</v>
      </c>
      <c r="G44" s="30" t="s">
        <v>275</v>
      </c>
      <c r="H44" s="30" t="s">
        <v>223</v>
      </c>
    </row>
    <row r="45" spans="1:8" s="58" customFormat="1" ht="39.950000000000003" customHeight="1" x14ac:dyDescent="0.25">
      <c r="A45" s="56"/>
      <c r="B45" s="41" t="s">
        <v>377</v>
      </c>
      <c r="C45" s="38" t="s">
        <v>6</v>
      </c>
      <c r="D45" s="38" t="s">
        <v>344</v>
      </c>
      <c r="E45" s="56"/>
      <c r="F45" s="76">
        <v>11.4</v>
      </c>
      <c r="G45" s="30" t="s">
        <v>275</v>
      </c>
      <c r="H45" s="30" t="s">
        <v>223</v>
      </c>
    </row>
    <row r="46" spans="1:8" s="58" customFormat="1" ht="39.950000000000003" customHeight="1" x14ac:dyDescent="0.25">
      <c r="A46" s="56"/>
      <c r="B46" s="41" t="s">
        <v>378</v>
      </c>
      <c r="C46" s="38" t="s">
        <v>6</v>
      </c>
      <c r="D46" s="38" t="s">
        <v>344</v>
      </c>
      <c r="E46" s="56"/>
      <c r="F46" s="76">
        <v>6.2</v>
      </c>
      <c r="G46" s="30" t="s">
        <v>275</v>
      </c>
      <c r="H46" s="30" t="s">
        <v>223</v>
      </c>
    </row>
    <row r="47" spans="1:8" s="61" customFormat="1" ht="39.950000000000003" customHeight="1" x14ac:dyDescent="0.25">
      <c r="A47" s="56"/>
      <c r="B47" s="41" t="s">
        <v>379</v>
      </c>
      <c r="C47" s="38" t="s">
        <v>6</v>
      </c>
      <c r="D47" s="38" t="s">
        <v>344</v>
      </c>
      <c r="E47" s="60"/>
      <c r="F47" s="76">
        <v>11.4</v>
      </c>
      <c r="G47" s="30" t="s">
        <v>275</v>
      </c>
      <c r="H47" s="30" t="s">
        <v>223</v>
      </c>
    </row>
    <row r="48" spans="1:8" s="61" customFormat="1" ht="39.950000000000003" customHeight="1" x14ac:dyDescent="0.25">
      <c r="A48" s="56"/>
      <c r="B48" s="41" t="s">
        <v>380</v>
      </c>
      <c r="C48" s="38" t="s">
        <v>6</v>
      </c>
      <c r="D48" s="38" t="s">
        <v>344</v>
      </c>
      <c r="E48" s="60"/>
      <c r="F48" s="76">
        <v>6.2</v>
      </c>
      <c r="G48" s="30" t="s">
        <v>275</v>
      </c>
      <c r="H48" s="30" t="s">
        <v>223</v>
      </c>
    </row>
    <row r="49" spans="1:9" s="61" customFormat="1" ht="39.950000000000003" customHeight="1" x14ac:dyDescent="0.25">
      <c r="A49" s="56"/>
      <c r="B49" s="41" t="s">
        <v>381</v>
      </c>
      <c r="C49" s="38" t="s">
        <v>6</v>
      </c>
      <c r="D49" s="38" t="s">
        <v>344</v>
      </c>
      <c r="E49" s="60"/>
      <c r="F49" s="76">
        <v>11.4</v>
      </c>
      <c r="G49" s="30" t="s">
        <v>275</v>
      </c>
      <c r="H49" s="30" t="s">
        <v>223</v>
      </c>
    </row>
    <row r="50" spans="1:9" s="61" customFormat="1" ht="39.950000000000003" customHeight="1" x14ac:dyDescent="0.25">
      <c r="A50" s="56"/>
      <c r="B50" s="41" t="s">
        <v>382</v>
      </c>
      <c r="C50" s="38" t="s">
        <v>6</v>
      </c>
      <c r="D50" s="38" t="s">
        <v>383</v>
      </c>
      <c r="E50" s="60"/>
      <c r="F50" s="76">
        <v>6.2</v>
      </c>
      <c r="G50" s="30" t="s">
        <v>275</v>
      </c>
      <c r="H50" s="30" t="s">
        <v>223</v>
      </c>
    </row>
    <row r="51" spans="1:9" s="61" customFormat="1" ht="39.950000000000003" customHeight="1" x14ac:dyDescent="0.25">
      <c r="A51" s="56"/>
      <c r="B51" s="41" t="s">
        <v>384</v>
      </c>
      <c r="C51" s="38" t="s">
        <v>6</v>
      </c>
      <c r="D51" s="38" t="s">
        <v>383</v>
      </c>
      <c r="E51" s="60"/>
      <c r="F51" s="76">
        <v>11.4</v>
      </c>
      <c r="G51" s="30" t="s">
        <v>275</v>
      </c>
      <c r="H51" s="30" t="s">
        <v>223</v>
      </c>
    </row>
    <row r="52" spans="1:9" s="61" customFormat="1" ht="39.950000000000003" customHeight="1" x14ac:dyDescent="0.25">
      <c r="A52" s="56"/>
      <c r="B52" s="41" t="s">
        <v>385</v>
      </c>
      <c r="C52" s="38" t="s">
        <v>6</v>
      </c>
      <c r="D52" s="38" t="s">
        <v>383</v>
      </c>
      <c r="E52" s="60"/>
      <c r="F52" s="76">
        <v>6.2</v>
      </c>
      <c r="G52" s="30" t="s">
        <v>275</v>
      </c>
      <c r="H52" s="30" t="s">
        <v>223</v>
      </c>
    </row>
    <row r="53" spans="1:9" s="61" customFormat="1" ht="48" customHeight="1" x14ac:dyDescent="0.25">
      <c r="A53" s="56"/>
      <c r="B53" s="41" t="s">
        <v>386</v>
      </c>
      <c r="C53" s="38" t="s">
        <v>6</v>
      </c>
      <c r="D53" s="38" t="s">
        <v>383</v>
      </c>
      <c r="E53" s="60"/>
      <c r="F53" s="76">
        <v>11.4</v>
      </c>
      <c r="G53" s="30" t="s">
        <v>275</v>
      </c>
      <c r="H53" s="30" t="s">
        <v>223</v>
      </c>
    </row>
    <row r="54" spans="1:9" s="61" customFormat="1" ht="39.950000000000003" customHeight="1" x14ac:dyDescent="0.25">
      <c r="A54" s="56"/>
      <c r="B54" s="41" t="s">
        <v>387</v>
      </c>
      <c r="C54" s="38" t="s">
        <v>6</v>
      </c>
      <c r="D54" s="38" t="s">
        <v>383</v>
      </c>
      <c r="E54" s="60"/>
      <c r="F54" s="76">
        <v>6.2</v>
      </c>
      <c r="G54" s="30" t="s">
        <v>275</v>
      </c>
      <c r="H54" s="30" t="s">
        <v>223</v>
      </c>
    </row>
    <row r="55" spans="1:9" s="61" customFormat="1" ht="39.950000000000003" customHeight="1" x14ac:dyDescent="0.25">
      <c r="A55" s="56"/>
      <c r="B55" s="41" t="s">
        <v>388</v>
      </c>
      <c r="C55" s="38" t="s">
        <v>6</v>
      </c>
      <c r="D55" s="38" t="s">
        <v>383</v>
      </c>
      <c r="E55" s="60"/>
      <c r="F55" s="76">
        <v>11.4</v>
      </c>
      <c r="G55" s="30" t="s">
        <v>275</v>
      </c>
      <c r="H55" s="30" t="s">
        <v>223</v>
      </c>
    </row>
    <row r="56" spans="1:9" s="61" customFormat="1" ht="39.950000000000003" customHeight="1" x14ac:dyDescent="0.25">
      <c r="A56" s="56"/>
      <c r="B56" s="41" t="s">
        <v>389</v>
      </c>
      <c r="C56" s="38" t="s">
        <v>6</v>
      </c>
      <c r="D56" s="38" t="s">
        <v>383</v>
      </c>
      <c r="E56" s="60"/>
      <c r="F56" s="76">
        <v>6.2</v>
      </c>
      <c r="G56" s="30" t="s">
        <v>275</v>
      </c>
      <c r="H56" s="30" t="s">
        <v>223</v>
      </c>
    </row>
    <row r="57" spans="1:9" s="61" customFormat="1" ht="39.950000000000003" customHeight="1" x14ac:dyDescent="0.25">
      <c r="A57" s="56"/>
      <c r="B57" s="41" t="s">
        <v>390</v>
      </c>
      <c r="C57" s="38" t="s">
        <v>6</v>
      </c>
      <c r="D57" s="38" t="s">
        <v>383</v>
      </c>
      <c r="E57" s="60"/>
      <c r="F57" s="76">
        <v>11.4</v>
      </c>
      <c r="G57" s="30" t="s">
        <v>275</v>
      </c>
      <c r="H57" s="30" t="s">
        <v>223</v>
      </c>
    </row>
    <row r="58" spans="1:9" s="61" customFormat="1" ht="39.950000000000003" customHeight="1" x14ac:dyDescent="0.25">
      <c r="A58" s="56"/>
      <c r="B58" s="41" t="s">
        <v>391</v>
      </c>
      <c r="C58" s="38" t="s">
        <v>6</v>
      </c>
      <c r="D58" s="38" t="s">
        <v>383</v>
      </c>
      <c r="E58" s="60"/>
      <c r="F58" s="76">
        <v>5.2</v>
      </c>
      <c r="G58" s="30" t="s">
        <v>275</v>
      </c>
      <c r="H58" s="30" t="s">
        <v>223</v>
      </c>
    </row>
    <row r="59" spans="1:9" s="61" customFormat="1" ht="39.950000000000003" customHeight="1" x14ac:dyDescent="0.25">
      <c r="A59" s="30"/>
      <c r="B59" s="78" t="s">
        <v>392</v>
      </c>
      <c r="C59" s="79" t="s">
        <v>6</v>
      </c>
      <c r="D59" s="79" t="s">
        <v>383</v>
      </c>
      <c r="E59" s="80"/>
      <c r="F59" s="81">
        <v>11.4</v>
      </c>
      <c r="G59" s="64" t="s">
        <v>275</v>
      </c>
      <c r="H59" s="64" t="s">
        <v>223</v>
      </c>
    </row>
    <row r="60" spans="1:9" ht="39.75" customHeight="1" x14ac:dyDescent="0.25">
      <c r="A60" s="95" t="s">
        <v>270</v>
      </c>
      <c r="B60" s="149" t="s">
        <v>393</v>
      </c>
      <c r="C60" s="149"/>
      <c r="D60" s="149"/>
      <c r="E60" s="149"/>
      <c r="F60" s="149"/>
      <c r="G60" s="149"/>
      <c r="H60" s="149"/>
      <c r="I60" s="82"/>
    </row>
    <row r="62" spans="1:9" ht="15.75" x14ac:dyDescent="0.25">
      <c r="A62" s="116" t="s">
        <v>249</v>
      </c>
      <c r="B62" s="117"/>
      <c r="C62" s="117"/>
      <c r="D62" s="117"/>
      <c r="E62" s="117"/>
      <c r="F62" s="117"/>
      <c r="G62" s="117"/>
      <c r="H62" s="117"/>
    </row>
    <row r="63" spans="1:9" ht="22.5" customHeight="1" x14ac:dyDescent="0.25">
      <c r="A63" s="118" t="s">
        <v>425</v>
      </c>
      <c r="B63" s="117"/>
      <c r="C63" s="117"/>
      <c r="D63" s="117"/>
      <c r="E63" s="117"/>
      <c r="F63" s="117"/>
      <c r="G63" s="117"/>
      <c r="H63" s="117"/>
    </row>
    <row r="64" spans="1:9" ht="17.25" customHeight="1" x14ac:dyDescent="0.25">
      <c r="A64" s="122" t="s">
        <v>429</v>
      </c>
      <c r="B64" s="117"/>
      <c r="C64" s="117"/>
      <c r="D64" s="117"/>
      <c r="E64" s="117"/>
      <c r="F64" s="117"/>
      <c r="G64" s="117"/>
      <c r="H64" s="117"/>
    </row>
    <row r="65" spans="1:8" ht="52.5" customHeight="1" x14ac:dyDescent="0.25">
      <c r="A65" s="226" t="s">
        <v>438</v>
      </c>
      <c r="B65" s="226"/>
      <c r="C65" s="226"/>
      <c r="D65" s="226"/>
      <c r="E65" s="226"/>
      <c r="F65" s="226"/>
      <c r="G65" s="226"/>
      <c r="H65" s="226"/>
    </row>
    <row r="66" spans="1:8" ht="15.75" x14ac:dyDescent="0.25">
      <c r="A66" s="21" t="s">
        <v>426</v>
      </c>
      <c r="B66" s="117"/>
      <c r="C66" s="117"/>
      <c r="D66" s="117"/>
      <c r="E66" s="117"/>
      <c r="F66" s="117"/>
      <c r="G66" s="117"/>
      <c r="H66" s="117"/>
    </row>
    <row r="67" spans="1:8" ht="75.75" customHeight="1" x14ac:dyDescent="0.25">
      <c r="A67" s="227" t="s">
        <v>418</v>
      </c>
      <c r="B67" s="227"/>
      <c r="C67" s="227"/>
      <c r="D67" s="227"/>
      <c r="E67" s="227"/>
      <c r="F67" s="227"/>
      <c r="G67" s="227"/>
      <c r="H67" s="227"/>
    </row>
    <row r="68" spans="1:8" ht="15.75" x14ac:dyDescent="0.25">
      <c r="A68" s="123" t="s">
        <v>419</v>
      </c>
      <c r="B68" s="117"/>
      <c r="C68" s="117"/>
      <c r="D68" s="117"/>
      <c r="E68" s="117"/>
      <c r="F68" s="117"/>
      <c r="G68" s="117"/>
      <c r="H68" s="117"/>
    </row>
    <row r="69" spans="1:8" ht="83.25" customHeight="1" x14ac:dyDescent="0.25">
      <c r="A69" s="228" t="s">
        <v>443</v>
      </c>
      <c r="B69" s="228"/>
      <c r="C69" s="228"/>
      <c r="D69" s="228"/>
      <c r="E69" s="228"/>
      <c r="F69" s="228"/>
      <c r="G69" s="228"/>
      <c r="H69" s="228"/>
    </row>
  </sheetData>
  <mergeCells count="16">
    <mergeCell ref="A65:H65"/>
    <mergeCell ref="A67:H67"/>
    <mergeCell ref="A69:H69"/>
    <mergeCell ref="B60:H60"/>
    <mergeCell ref="B6:H6"/>
    <mergeCell ref="B7:H7"/>
    <mergeCell ref="B8:H8"/>
    <mergeCell ref="B10:H10"/>
    <mergeCell ref="B29:H29"/>
    <mergeCell ref="B30:H30"/>
    <mergeCell ref="A2:H2"/>
    <mergeCell ref="A4:B4"/>
    <mergeCell ref="C4:C5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3" firstPageNumber="28" orientation="landscape" useFirstPageNumber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АКТ</vt:lpstr>
      <vt:lpstr>АКТ доп</vt:lpstr>
      <vt:lpstr>СКТ</vt:lpstr>
      <vt:lpstr>СКТ доп</vt:lpstr>
      <vt:lpstr>Лист2</vt:lpstr>
      <vt:lpstr>Лист3</vt:lpstr>
      <vt:lpstr>'АКТ доп'!Область_печати</vt:lpstr>
      <vt:lpstr>'Раздел 1'!Область_печати</vt:lpstr>
      <vt:lpstr>'СКТ доп'!Область_печати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2019-03-15T07:33:55Z</dcterms:modified>
</cp:coreProperties>
</file>